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\Desktop\"/>
    </mc:Choice>
  </mc:AlternateContent>
  <bookViews>
    <workbookView xWindow="0" yWindow="0" windowWidth="28800" windowHeight="12975"/>
  </bookViews>
  <sheets>
    <sheet name="2017년 6월" sheetId="1" r:id="rId1"/>
    <sheet name="2017년 7월" sheetId="2" r:id="rId2"/>
    <sheet name="2017년 8월" sheetId="3" r:id="rId3"/>
    <sheet name="2017년 9월" sheetId="4" r:id="rId4"/>
    <sheet name="2017년 10월" sheetId="5" r:id="rId5"/>
  </sheets>
  <calcPr calcId="152511"/>
</workbook>
</file>

<file path=xl/calcChain.xml><?xml version="1.0" encoding="utf-8"?>
<calcChain xmlns="http://schemas.openxmlformats.org/spreadsheetml/2006/main">
  <c r="F14" i="4" l="1"/>
  <c r="F11" i="5" l="1"/>
  <c r="F5" i="5"/>
  <c r="E5" i="5"/>
  <c r="F5" i="4" l="1"/>
  <c r="E5" i="4"/>
  <c r="F16" i="1" l="1"/>
  <c r="F5" i="3" l="1"/>
  <c r="E5" i="3"/>
  <c r="F5" i="2"/>
  <c r="E5" i="2"/>
  <c r="F13" i="3" l="1"/>
  <c r="F10" i="2" l="1"/>
  <c r="F5" i="1" l="1"/>
  <c r="E5" i="1"/>
</calcChain>
</file>

<file path=xl/sharedStrings.xml><?xml version="1.0" encoding="utf-8"?>
<sst xmlns="http://schemas.openxmlformats.org/spreadsheetml/2006/main" count="181" uniqueCount="73">
  <si>
    <t>&lt; 총괄 &gt;</t>
  </si>
  <si>
    <t>(단위 : 원)</t>
  </si>
  <si>
    <t>연간예산액</t>
  </si>
  <si>
    <t>금월집행액</t>
  </si>
  <si>
    <t>누적집행액</t>
  </si>
  <si>
    <t>잔액</t>
  </si>
  <si>
    <t>집행율</t>
  </si>
  <si>
    <t>비고</t>
  </si>
  <si>
    <t>&lt; 세부사용내역 &gt;</t>
  </si>
  <si>
    <t>연번</t>
  </si>
  <si>
    <t>사용일자</t>
  </si>
  <si>
    <t>사용내역</t>
  </si>
  <si>
    <t>참석대상</t>
  </si>
  <si>
    <t>금액</t>
  </si>
  <si>
    <t>사용처</t>
  </si>
  <si>
    <t>집행방법</t>
  </si>
  <si>
    <r>
      <rPr>
        <b/>
        <sz val="10"/>
        <rFont val="돋움"/>
        <family val="3"/>
        <charset val="129"/>
      </rPr>
      <t>합</t>
    </r>
    <r>
      <rPr>
        <b/>
        <sz val="10"/>
        <rFont val="Arial"/>
        <family val="2"/>
      </rPr>
      <t xml:space="preserve">    </t>
    </r>
    <r>
      <rPr>
        <b/>
        <sz val="10"/>
        <rFont val="돋움"/>
        <family val="3"/>
        <charset val="129"/>
      </rPr>
      <t>계</t>
    </r>
  </si>
  <si>
    <t>법인카드</t>
    <phoneticPr fontId="14" type="noConversion"/>
  </si>
  <si>
    <t>시간표 편성 관련 학과 회의 개최 경비</t>
    <phoneticPr fontId="14" type="noConversion"/>
  </si>
  <si>
    <t>종강 학과 간담회</t>
    <phoneticPr fontId="14" type="noConversion"/>
  </si>
  <si>
    <t>시간표 편성 관련 학과 회의 개최 경비</t>
    <phoneticPr fontId="14" type="noConversion"/>
  </si>
  <si>
    <t>학과 회의 개최 경비</t>
    <phoneticPr fontId="14" type="noConversion"/>
  </si>
  <si>
    <t>학생지도 세미나 경비</t>
    <phoneticPr fontId="14" type="noConversion"/>
  </si>
  <si>
    <t>전임교원 및 시간간사 회의 개최</t>
    <phoneticPr fontId="14" type="noConversion"/>
  </si>
  <si>
    <t>교수10명, 조교1명</t>
    <phoneticPr fontId="14" type="noConversion"/>
  </si>
  <si>
    <t>교수6명, 초빙교수2명,조교1명,강사 6명</t>
    <phoneticPr fontId="14" type="noConversion"/>
  </si>
  <si>
    <t>교수8명, 객원교수 3명, 조교1명</t>
    <phoneticPr fontId="14" type="noConversion"/>
  </si>
  <si>
    <t>교수5명, 객원교수 1명,시산강서 6명, 조교1명, 대학원생 3명</t>
    <phoneticPr fontId="14" type="noConversion"/>
  </si>
  <si>
    <t>교수7명, 조교1명,학생 14명</t>
    <phoneticPr fontId="14" type="noConversion"/>
  </si>
  <si>
    <t>교수3명, 시간강사 2명</t>
    <phoneticPr fontId="14" type="noConversion"/>
  </si>
  <si>
    <t>명관식당</t>
    <phoneticPr fontId="14" type="noConversion"/>
  </si>
  <si>
    <t>나경한정식</t>
    <phoneticPr fontId="14" type="noConversion"/>
  </si>
  <si>
    <t>갈비명가웅이네</t>
    <phoneticPr fontId="14" type="noConversion"/>
  </si>
  <si>
    <t>GS25</t>
    <phoneticPr fontId="14" type="noConversion"/>
  </si>
  <si>
    <t>전통꽃게장</t>
    <phoneticPr fontId="14" type="noConversion"/>
  </si>
  <si>
    <t>철학과 정년 퇴임식(안상헌,정호영 교수)</t>
    <phoneticPr fontId="14" type="noConversion"/>
  </si>
  <si>
    <t>교직원 및 학생(총55명)</t>
    <phoneticPr fontId="14" type="noConversion"/>
  </si>
  <si>
    <t>다래생고기전문점</t>
    <phoneticPr fontId="14" type="noConversion"/>
  </si>
  <si>
    <t>2017년  (6)월 업무추진비 집행 내역(인문대)</t>
    <phoneticPr fontId="14" type="noConversion"/>
  </si>
  <si>
    <t>2017년  (7)월 업무추진비 집행 내역(인문대)</t>
    <phoneticPr fontId="14" type="noConversion"/>
  </si>
  <si>
    <t>2017년  (8)월 업무추진비 집행 내역(인문대)</t>
    <phoneticPr fontId="14" type="noConversion"/>
  </si>
  <si>
    <t>학과 회의 개최 경비</t>
  </si>
  <si>
    <t>교수5명, 조교1명</t>
    <phoneticPr fontId="14" type="noConversion"/>
  </si>
  <si>
    <t>성화옻닭</t>
    <phoneticPr fontId="14" type="noConversion"/>
  </si>
  <si>
    <t>청소용역원 직원과의 간담회</t>
    <phoneticPr fontId="14" type="noConversion"/>
  </si>
  <si>
    <t>교수8명, 조교1명</t>
    <phoneticPr fontId="14" type="noConversion"/>
  </si>
  <si>
    <t>교수 8명, 객원교수 3명, 강사 4명, 조교 1명</t>
    <phoneticPr fontId="14" type="noConversion"/>
  </si>
  <si>
    <t>교수 5명, 조교 1명</t>
    <phoneticPr fontId="14" type="noConversion"/>
  </si>
  <si>
    <t>학장 외11명</t>
    <phoneticPr fontId="14" type="noConversion"/>
  </si>
  <si>
    <t>이민우산채비빔밥</t>
    <phoneticPr fontId="14" type="noConversion"/>
  </si>
  <si>
    <t>배마루</t>
    <phoneticPr fontId="14" type="noConversion"/>
  </si>
  <si>
    <t>토종장수삼계탕</t>
    <phoneticPr fontId="14" type="noConversion"/>
  </si>
  <si>
    <t>2017년  (9)월 업무추진비 집행 내역(인문대)</t>
    <phoneticPr fontId="14" type="noConversion"/>
  </si>
  <si>
    <t>학과 회의 개최 경비</t>
    <phoneticPr fontId="14" type="noConversion"/>
  </si>
  <si>
    <t>학과 회의 개최 경비</t>
    <phoneticPr fontId="14" type="noConversion"/>
  </si>
  <si>
    <t>인문대학 신임교원과의 간담회</t>
    <phoneticPr fontId="14" type="noConversion"/>
  </si>
  <si>
    <t>청소용역직원 등 격려</t>
    <phoneticPr fontId="14" type="noConversion"/>
  </si>
  <si>
    <t>교수8명,객원교수3명, 조교1명</t>
    <phoneticPr fontId="14" type="noConversion"/>
  </si>
  <si>
    <t>교수 5명,시간강사,조교 1명</t>
    <phoneticPr fontId="14" type="noConversion"/>
  </si>
  <si>
    <t>교수6명,조교1명,학생2명</t>
    <phoneticPr fontId="14" type="noConversion"/>
  </si>
  <si>
    <t>학장 외5명</t>
    <phoneticPr fontId="14" type="noConversion"/>
  </si>
  <si>
    <t>용역직원 외3명</t>
    <phoneticPr fontId="14" type="noConversion"/>
  </si>
  <si>
    <t>한마음정육식당</t>
    <phoneticPr fontId="14" type="noConversion"/>
  </si>
  <si>
    <t>명관식당</t>
    <phoneticPr fontId="14" type="noConversion"/>
  </si>
  <si>
    <t>GS25충북대점</t>
    <phoneticPr fontId="14" type="noConversion"/>
  </si>
  <si>
    <t>파브리카</t>
    <phoneticPr fontId="14" type="noConversion"/>
  </si>
  <si>
    <t>농협은행㈜</t>
    <phoneticPr fontId="14" type="noConversion"/>
  </si>
  <si>
    <t>학과 회의 및 각 행사 다과 경비</t>
    <phoneticPr fontId="14" type="noConversion"/>
  </si>
  <si>
    <t>10월 학과장회의 개최 경비</t>
    <phoneticPr fontId="14" type="noConversion"/>
  </si>
  <si>
    <t>ㅡ</t>
    <phoneticPr fontId="14" type="noConversion"/>
  </si>
  <si>
    <t>학장 외 10명</t>
    <phoneticPr fontId="14" type="noConversion"/>
  </si>
  <si>
    <t>충북대학교</t>
    <phoneticPr fontId="14" type="noConversion"/>
  </si>
  <si>
    <t>2017년  (10)월 업무추진비 집행 내역(인문대)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</si>
</sst>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_-* #,##0_-;&quot;₩&quot;\!\-* #,##0_-;_-* &quot;-&quot;_-;_-@_-"/>
    <numFmt numFmtId="178" formatCode="yy/m/d"/>
    <numFmt numFmtId="179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!\!\!\!\!\!\!\!\!\!\!\!\!\!\!\!\!\!\!\!\!\!\!\!\!\!\!\!\!\!\!\!\!\!\!\!\!\!\!\!\!\!\!\-#,##0_ ;_ * &quot;-&quot;_ ;"/>
    <numFmt numFmtId="18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!\!\!\!\!\!\!\!\!\!\!\!\!\!\!\!\!\!\!\!\!\!\!\!\!\!\!\!\!\!\!\!\!\!\!\!\!\!\!\!\!\!\!\-#,##0.00_ ;_ * ;"/>
  </numFmts>
  <fonts count="15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뼻뮝"/>
      <family val="3"/>
      <charset val="129"/>
    </font>
    <font>
      <sz val="10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3" fillId="0" borderId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8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1"/>
    <xf numFmtId="0" fontId="9" fillId="0" borderId="0" xfId="11" applyFont="1" applyBorder="1" applyAlignment="1">
      <alignment horizontal="left"/>
    </xf>
    <xf numFmtId="0" fontId="10" fillId="0" borderId="0" xfId="11" applyFont="1" applyBorder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10" fillId="0" borderId="0" xfId="11" applyFont="1" applyBorder="1" applyAlignment="1">
      <alignment horizontal="right" shrinkToFit="1"/>
    </xf>
    <xf numFmtId="3" fontId="10" fillId="0" borderId="1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3" xfId="11" applyFont="1" applyFill="1" applyBorder="1" applyAlignment="1">
      <alignment horizontal="center" vertical="center" shrinkToFit="1"/>
    </xf>
    <xf numFmtId="0" fontId="12" fillId="0" borderId="0" xfId="11" applyFont="1" applyBorder="1" applyAlignment="1">
      <alignment horizontal="center" vertical="center" shrinkToFit="1"/>
    </xf>
    <xf numFmtId="0" fontId="11" fillId="2" borderId="4" xfId="11" applyFont="1" applyFill="1" applyBorder="1" applyAlignment="1">
      <alignment horizontal="center" vertical="center" shrinkToFit="1"/>
    </xf>
    <xf numFmtId="0" fontId="5" fillId="0" borderId="5" xfId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13" fillId="3" borderId="8" xfId="1" applyFont="1" applyFill="1" applyBorder="1" applyAlignment="1">
      <alignment horizontal="center" vertical="center" shrinkToFit="1"/>
    </xf>
    <xf numFmtId="0" fontId="13" fillId="3" borderId="9" xfId="11" applyFont="1" applyFill="1" applyBorder="1" applyAlignment="1">
      <alignment horizontal="center" vertical="center" shrinkToFit="1"/>
    </xf>
    <xf numFmtId="0" fontId="4" fillId="3" borderId="10" xfId="12" applyFont="1" applyFill="1" applyBorder="1" applyAlignment="1">
      <alignment horizontal="center" vertical="center" shrinkToFit="1"/>
    </xf>
    <xf numFmtId="0" fontId="13" fillId="3" borderId="17" xfId="11" applyFont="1" applyFill="1" applyBorder="1" applyAlignment="1">
      <alignment horizontal="center" vertical="center" shrinkToFit="1"/>
    </xf>
    <xf numFmtId="0" fontId="12" fillId="0" borderId="0" xfId="11" applyFont="1" applyBorder="1" applyAlignment="1">
      <alignment horizontal="center" vertical="center" shrinkToFit="1"/>
    </xf>
    <xf numFmtId="0" fontId="11" fillId="2" borderId="4" xfId="11" applyFont="1" applyFill="1" applyBorder="1" applyAlignment="1">
      <alignment horizontal="center" vertical="center" shrinkToFit="1"/>
    </xf>
    <xf numFmtId="0" fontId="13" fillId="3" borderId="21" xfId="1" applyFont="1" applyFill="1" applyBorder="1" applyAlignment="1">
      <alignment horizontal="center" vertical="center" shrinkToFit="1"/>
    </xf>
    <xf numFmtId="0" fontId="13" fillId="3" borderId="23" xfId="11" applyFont="1" applyFill="1" applyBorder="1" applyAlignment="1">
      <alignment horizontal="center" vertical="center" shrinkToFit="1"/>
    </xf>
    <xf numFmtId="0" fontId="13" fillId="3" borderId="25" xfId="11" applyFont="1" applyFill="1" applyBorder="1" applyAlignment="1">
      <alignment horizontal="center" vertical="center" shrinkToFit="1"/>
    </xf>
    <xf numFmtId="0" fontId="4" fillId="3" borderId="22" xfId="12" applyFont="1" applyFill="1" applyBorder="1" applyAlignment="1">
      <alignment horizontal="center" vertical="center" shrinkToFit="1"/>
    </xf>
    <xf numFmtId="0" fontId="10" fillId="3" borderId="23" xfId="11" applyFont="1" applyFill="1" applyBorder="1" applyAlignment="1">
      <alignment horizontal="center" vertical="center" shrinkToFit="1"/>
    </xf>
    <xf numFmtId="0" fontId="10" fillId="3" borderId="9" xfId="11" applyFont="1" applyFill="1" applyBorder="1" applyAlignment="1">
      <alignment horizontal="center" vertical="center" shrinkToFit="1"/>
    </xf>
    <xf numFmtId="0" fontId="4" fillId="3" borderId="24" xfId="12" applyFont="1" applyFill="1" applyBorder="1" applyAlignment="1">
      <alignment horizontal="center" vertical="center" shrinkToFit="1"/>
    </xf>
    <xf numFmtId="0" fontId="10" fillId="3" borderId="21" xfId="1" applyFont="1" applyFill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 shrinkToFit="1"/>
    </xf>
    <xf numFmtId="177" fontId="4" fillId="3" borderId="22" xfId="8" applyFont="1" applyFill="1" applyBorder="1" applyAlignment="1">
      <alignment horizontal="center" vertical="center"/>
    </xf>
    <xf numFmtId="177" fontId="4" fillId="3" borderId="10" xfId="8" applyFont="1" applyFill="1" applyBorder="1" applyAlignment="1">
      <alignment horizontal="center" vertical="center"/>
    </xf>
    <xf numFmtId="0" fontId="4" fillId="3" borderId="16" xfId="12" applyFont="1" applyFill="1" applyBorder="1" applyAlignment="1">
      <alignment horizontal="center" vertical="center" shrinkToFit="1"/>
    </xf>
    <xf numFmtId="0" fontId="11" fillId="2" borderId="4" xfId="11" applyFont="1" applyFill="1" applyBorder="1" applyAlignment="1">
      <alignment horizontal="center" vertical="center" shrinkToFit="1"/>
    </xf>
    <xf numFmtId="0" fontId="12" fillId="0" borderId="0" xfId="11" applyFont="1" applyBorder="1" applyAlignment="1">
      <alignment horizontal="center" vertical="center" shrinkToFit="1"/>
    </xf>
    <xf numFmtId="0" fontId="11" fillId="2" borderId="7" xfId="11" applyFont="1" applyFill="1" applyBorder="1" applyAlignment="1">
      <alignment horizontal="center" vertical="center" shrinkToFit="1"/>
    </xf>
    <xf numFmtId="0" fontId="4" fillId="3" borderId="22" xfId="12" applyFont="1" applyFill="1" applyBorder="1" applyAlignment="1">
      <alignment horizontal="center" vertical="center"/>
    </xf>
    <xf numFmtId="0" fontId="4" fillId="3" borderId="10" xfId="12" applyFont="1" applyFill="1" applyBorder="1" applyAlignment="1">
      <alignment horizontal="center" vertical="center"/>
    </xf>
    <xf numFmtId="0" fontId="4" fillId="3" borderId="24" xfId="12" applyFont="1" applyFill="1" applyBorder="1" applyAlignment="1">
      <alignment horizontal="center" vertical="center"/>
    </xf>
    <xf numFmtId="0" fontId="4" fillId="3" borderId="26" xfId="12" applyFont="1" applyFill="1" applyBorder="1" applyAlignment="1">
      <alignment horizontal="center" vertical="center"/>
    </xf>
    <xf numFmtId="0" fontId="4" fillId="3" borderId="27" xfId="12" applyFont="1" applyFill="1" applyBorder="1" applyAlignment="1">
      <alignment horizontal="center" vertical="center" shrinkToFit="1"/>
    </xf>
    <xf numFmtId="177" fontId="4" fillId="3" borderId="19" xfId="8" applyFont="1" applyFill="1" applyBorder="1" applyAlignment="1">
      <alignment horizontal="center" vertical="center"/>
    </xf>
    <xf numFmtId="0" fontId="4" fillId="3" borderId="19" xfId="12" applyFont="1" applyFill="1" applyBorder="1" applyAlignment="1">
      <alignment horizontal="center" vertical="center" shrinkToFit="1"/>
    </xf>
    <xf numFmtId="0" fontId="4" fillId="3" borderId="28" xfId="12" applyFont="1" applyFill="1" applyBorder="1" applyAlignment="1">
      <alignment horizontal="center" vertical="center"/>
    </xf>
    <xf numFmtId="0" fontId="4" fillId="3" borderId="19" xfId="12" applyFont="1" applyFill="1" applyBorder="1" applyAlignment="1">
      <alignment horizontal="center" vertical="center"/>
    </xf>
    <xf numFmtId="0" fontId="4" fillId="3" borderId="18" xfId="12" applyFont="1" applyFill="1" applyBorder="1" applyAlignment="1">
      <alignment horizontal="center" vertical="center"/>
    </xf>
    <xf numFmtId="0" fontId="4" fillId="3" borderId="31" xfId="12" applyFont="1" applyFill="1" applyBorder="1" applyAlignment="1">
      <alignment horizontal="center" vertical="center"/>
    </xf>
    <xf numFmtId="0" fontId="4" fillId="3" borderId="20" xfId="12" applyFont="1" applyFill="1" applyBorder="1" applyAlignment="1">
      <alignment horizontal="center" vertical="center"/>
    </xf>
    <xf numFmtId="0" fontId="4" fillId="3" borderId="30" xfId="12" applyFont="1" applyFill="1" applyBorder="1" applyAlignment="1">
      <alignment horizontal="center" vertical="center" shrinkToFit="1"/>
    </xf>
    <xf numFmtId="0" fontId="11" fillId="2" borderId="32" xfId="11" applyFont="1" applyFill="1" applyBorder="1" applyAlignment="1">
      <alignment horizontal="center" vertical="center" shrinkToFit="1"/>
    </xf>
    <xf numFmtId="177" fontId="4" fillId="3" borderId="26" xfId="8" applyFont="1" applyFill="1" applyBorder="1" applyAlignment="1">
      <alignment horizontal="center" vertical="center"/>
    </xf>
    <xf numFmtId="177" fontId="4" fillId="3" borderId="28" xfId="8" applyFont="1" applyFill="1" applyBorder="1" applyAlignment="1">
      <alignment horizontal="center" vertical="center"/>
    </xf>
    <xf numFmtId="177" fontId="4" fillId="3" borderId="31" xfId="8" applyFont="1" applyFill="1" applyBorder="1" applyAlignment="1">
      <alignment horizontal="center" vertical="center"/>
    </xf>
    <xf numFmtId="177" fontId="4" fillId="3" borderId="29" xfId="8" applyFont="1" applyFill="1" applyBorder="1" applyAlignment="1">
      <alignment horizontal="center" vertical="center"/>
    </xf>
    <xf numFmtId="0" fontId="10" fillId="3" borderId="21" xfId="1" applyNumberFormat="1" applyFont="1" applyFill="1" applyBorder="1" applyAlignment="1">
      <alignment horizontal="center" vertical="center" shrinkToFit="1"/>
    </xf>
    <xf numFmtId="0" fontId="4" fillId="3" borderId="22" xfId="12" applyNumberFormat="1" applyFont="1" applyFill="1" applyBorder="1" applyAlignment="1">
      <alignment horizontal="center" vertical="center"/>
    </xf>
    <xf numFmtId="0" fontId="4" fillId="3" borderId="22" xfId="12" applyNumberFormat="1" applyFont="1" applyFill="1" applyBorder="1" applyAlignment="1">
      <alignment horizontal="center" vertical="center" shrinkToFit="1"/>
    </xf>
    <xf numFmtId="0" fontId="10" fillId="3" borderId="23" xfId="11" applyNumberFormat="1" applyFont="1" applyFill="1" applyBorder="1" applyAlignment="1">
      <alignment horizontal="center" vertical="center" shrinkToFit="1"/>
    </xf>
    <xf numFmtId="0" fontId="10" fillId="3" borderId="8" xfId="1" applyNumberFormat="1" applyFont="1" applyFill="1" applyBorder="1" applyAlignment="1">
      <alignment horizontal="center" vertical="center" shrinkToFit="1"/>
    </xf>
    <xf numFmtId="0" fontId="4" fillId="3" borderId="10" xfId="12" applyNumberFormat="1" applyFont="1" applyFill="1" applyBorder="1" applyAlignment="1">
      <alignment horizontal="center" vertical="center"/>
    </xf>
    <xf numFmtId="0" fontId="4" fillId="3" borderId="10" xfId="12" applyNumberFormat="1" applyFont="1" applyFill="1" applyBorder="1" applyAlignment="1">
      <alignment horizontal="center" vertical="center" shrinkToFit="1"/>
    </xf>
    <xf numFmtId="0" fontId="10" fillId="3" borderId="9" xfId="11" applyNumberFormat="1" applyFont="1" applyFill="1" applyBorder="1" applyAlignment="1">
      <alignment horizontal="center" vertical="center" shrinkToFit="1"/>
    </xf>
    <xf numFmtId="0" fontId="10" fillId="3" borderId="34" xfId="1" applyNumberFormat="1" applyFont="1" applyFill="1" applyBorder="1" applyAlignment="1">
      <alignment horizontal="center" vertical="center" shrinkToFit="1"/>
    </xf>
    <xf numFmtId="0" fontId="4" fillId="3" borderId="24" xfId="12" applyNumberFormat="1" applyFont="1" applyFill="1" applyBorder="1" applyAlignment="1">
      <alignment horizontal="center" vertical="center"/>
    </xf>
    <xf numFmtId="0" fontId="4" fillId="3" borderId="24" xfId="12" applyNumberFormat="1" applyFont="1" applyFill="1" applyBorder="1" applyAlignment="1">
      <alignment horizontal="center" vertical="center" shrinkToFit="1"/>
    </xf>
    <xf numFmtId="0" fontId="10" fillId="3" borderId="25" xfId="11" applyNumberFormat="1" applyFont="1" applyFill="1" applyBorder="1" applyAlignment="1">
      <alignment horizontal="center" vertical="center" shrinkToFit="1"/>
    </xf>
    <xf numFmtId="0" fontId="4" fillId="3" borderId="22" xfId="8" applyNumberFormat="1" applyFont="1" applyFill="1" applyBorder="1" applyAlignment="1">
      <alignment horizontal="right" vertical="center"/>
    </xf>
    <xf numFmtId="0" fontId="4" fillId="3" borderId="10" xfId="8" applyNumberFormat="1" applyFont="1" applyFill="1" applyBorder="1" applyAlignment="1">
      <alignment horizontal="right" vertical="center"/>
    </xf>
    <xf numFmtId="0" fontId="4" fillId="3" borderId="24" xfId="8" applyNumberFormat="1" applyFont="1" applyFill="1" applyBorder="1" applyAlignment="1">
      <alignment horizontal="right" vertical="center"/>
    </xf>
    <xf numFmtId="0" fontId="10" fillId="3" borderId="39" xfId="1" applyFont="1" applyFill="1" applyBorder="1" applyAlignment="1">
      <alignment horizontal="center" vertical="center" shrinkToFit="1"/>
    </xf>
    <xf numFmtId="0" fontId="4" fillId="3" borderId="40" xfId="12" applyFont="1" applyFill="1" applyBorder="1" applyAlignment="1">
      <alignment horizontal="center" vertical="center"/>
    </xf>
    <xf numFmtId="0" fontId="4" fillId="3" borderId="41" xfId="12" applyFont="1" applyFill="1" applyBorder="1" applyAlignment="1">
      <alignment horizontal="center" vertical="center" shrinkToFit="1"/>
    </xf>
    <xf numFmtId="0" fontId="10" fillId="3" borderId="42" xfId="11" applyNumberFormat="1" applyFont="1" applyFill="1" applyBorder="1" applyAlignment="1">
      <alignment horizontal="center" vertical="center" shrinkToFit="1"/>
    </xf>
    <xf numFmtId="177" fontId="4" fillId="3" borderId="43" xfId="8" applyFont="1" applyFill="1" applyBorder="1" applyAlignment="1">
      <alignment horizontal="center" vertical="center"/>
    </xf>
    <xf numFmtId="0" fontId="4" fillId="3" borderId="29" xfId="12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2" fillId="0" borderId="0" xfId="11" applyFont="1" applyBorder="1" applyAlignment="1">
      <alignment horizontal="center" vertical="center" shrinkToFit="1"/>
    </xf>
    <xf numFmtId="0" fontId="11" fillId="2" borderId="2" xfId="11" applyFont="1" applyFill="1" applyBorder="1" applyAlignment="1">
      <alignment horizontal="center" vertical="center" shrinkToFit="1"/>
    </xf>
    <xf numFmtId="0" fontId="11" fillId="2" borderId="4" xfId="11" applyFont="1" applyFill="1" applyBorder="1" applyAlignment="1">
      <alignment horizontal="center" vertical="center" shrinkToFit="1"/>
    </xf>
    <xf numFmtId="0" fontId="11" fillId="2" borderId="7" xfId="11" applyFont="1" applyFill="1" applyBorder="1" applyAlignment="1">
      <alignment horizontal="center" vertical="center" shrinkToFit="1"/>
    </xf>
    <xf numFmtId="0" fontId="11" fillId="2" borderId="12" xfId="11" applyFont="1" applyFill="1" applyBorder="1" applyAlignment="1">
      <alignment horizontal="center" vertical="center" shrinkToFit="1"/>
    </xf>
    <xf numFmtId="3" fontId="10" fillId="0" borderId="13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shrinkToFit="1"/>
    </xf>
    <xf numFmtId="0" fontId="4" fillId="3" borderId="19" xfId="12" applyNumberFormat="1" applyFont="1" applyFill="1" applyBorder="1" applyAlignment="1">
      <alignment horizontal="center" vertical="center"/>
    </xf>
    <xf numFmtId="0" fontId="4" fillId="3" borderId="35" xfId="12" applyNumberFormat="1" applyFont="1" applyFill="1" applyBorder="1" applyAlignment="1">
      <alignment horizontal="center" vertical="center"/>
    </xf>
    <xf numFmtId="0" fontId="4" fillId="3" borderId="18" xfId="12" applyNumberFormat="1" applyFont="1" applyFill="1" applyBorder="1" applyAlignment="1">
      <alignment horizontal="center" vertical="center"/>
    </xf>
    <xf numFmtId="0" fontId="4" fillId="3" borderId="36" xfId="12" applyNumberFormat="1" applyFont="1" applyFill="1" applyBorder="1" applyAlignment="1">
      <alignment horizontal="center" vertical="center"/>
    </xf>
    <xf numFmtId="0" fontId="4" fillId="3" borderId="30" xfId="12" applyNumberFormat="1" applyFont="1" applyFill="1" applyBorder="1" applyAlignment="1">
      <alignment horizontal="center" vertical="center"/>
    </xf>
    <xf numFmtId="0" fontId="4" fillId="3" borderId="33" xfId="12" applyNumberFormat="1" applyFont="1" applyFill="1" applyBorder="1" applyAlignment="1">
      <alignment horizontal="center" vertical="center"/>
    </xf>
    <xf numFmtId="0" fontId="4" fillId="3" borderId="37" xfId="12" applyFont="1" applyFill="1" applyBorder="1" applyAlignment="1">
      <alignment horizontal="center" vertical="center"/>
    </xf>
    <xf numFmtId="0" fontId="4" fillId="3" borderId="38" xfId="12" applyFont="1" applyFill="1" applyBorder="1" applyAlignment="1">
      <alignment horizontal="center" vertical="center"/>
    </xf>
    <xf numFmtId="0" fontId="4" fillId="3" borderId="10" xfId="12" applyFont="1" applyFill="1" applyBorder="1" applyAlignment="1">
      <alignment horizontal="center" vertical="center"/>
    </xf>
  </cellXfs>
  <cellStyles count="16">
    <cellStyle name="Comma [0]_ SG&amp;A Bridge " xfId="2"/>
    <cellStyle name="Comma_ SG&amp;A Bridge " xfId="3"/>
    <cellStyle name="Currency [0]_ SG&amp;A Bridge " xfId="4"/>
    <cellStyle name="Currency_ SG&amp;A Bridge " xfId="5"/>
    <cellStyle name="Normal_ SG&amp;A Bridge " xfId="6"/>
    <cellStyle name="뷭?_BOOKSHIP" xfId="7"/>
    <cellStyle name="쉼표 [0] 2" xfId="8"/>
    <cellStyle name="콤마 [0]_1202" xfId="9"/>
    <cellStyle name="콤마_1202" xfId="10"/>
    <cellStyle name="표준" xfId="0" builtinId="0"/>
    <cellStyle name="표준 2" xfId="11"/>
    <cellStyle name="표준 2 2" xfId="12"/>
    <cellStyle name="표준 3" xfId="13"/>
    <cellStyle name="표준 4" xfId="14"/>
    <cellStyle name="표준 5" xfId="15"/>
    <cellStyle name="표준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sqref="A1:H1"/>
    </sheetView>
  </sheetViews>
  <sheetFormatPr defaultRowHeight="16.5"/>
  <cols>
    <col min="1" max="8" width="17.125" customWidth="1"/>
  </cols>
  <sheetData>
    <row r="1" spans="1:8" ht="25.5">
      <c r="A1" s="77" t="s">
        <v>38</v>
      </c>
      <c r="B1" s="77"/>
      <c r="C1" s="77"/>
      <c r="D1" s="77"/>
      <c r="E1" s="77"/>
      <c r="F1" s="77"/>
      <c r="G1" s="77"/>
      <c r="H1" s="77"/>
    </row>
    <row r="2" spans="1:8" ht="25.5">
      <c r="A2" s="1"/>
      <c r="B2" s="10"/>
      <c r="C2" s="10"/>
      <c r="D2" s="10"/>
      <c r="E2" s="10"/>
      <c r="F2" s="10"/>
      <c r="G2" s="10"/>
      <c r="H2" s="1"/>
    </row>
    <row r="3" spans="1:8" ht="21" thickBot="1">
      <c r="A3" s="2" t="s">
        <v>0</v>
      </c>
      <c r="B3" s="1"/>
      <c r="C3" s="3"/>
      <c r="D3" s="3"/>
      <c r="E3" s="3"/>
      <c r="F3" s="3"/>
      <c r="G3" s="5" t="s">
        <v>1</v>
      </c>
      <c r="H3" s="1"/>
    </row>
    <row r="4" spans="1:8" ht="18" thickBot="1">
      <c r="A4" s="78" t="s">
        <v>2</v>
      </c>
      <c r="B4" s="79"/>
      <c r="C4" s="11" t="s">
        <v>3</v>
      </c>
      <c r="D4" s="11" t="s">
        <v>4</v>
      </c>
      <c r="E4" s="11" t="s">
        <v>5</v>
      </c>
      <c r="F4" s="11" t="s">
        <v>6</v>
      </c>
      <c r="G4" s="80" t="s">
        <v>7</v>
      </c>
      <c r="H4" s="81"/>
    </row>
    <row r="5" spans="1:8" ht="18.75" thickTop="1" thickBot="1">
      <c r="A5" s="82">
        <v>15854000</v>
      </c>
      <c r="B5" s="83"/>
      <c r="C5" s="6">
        <v>1424600</v>
      </c>
      <c r="D5" s="6">
        <v>4208600</v>
      </c>
      <c r="E5" s="6">
        <f>SUM(A5-D5)</f>
        <v>11645400</v>
      </c>
      <c r="F5" s="7">
        <f>SUM(D5/A5)</f>
        <v>0.26545982086539677</v>
      </c>
      <c r="G5" s="84"/>
      <c r="H5" s="85"/>
    </row>
    <row r="6" spans="1:8" ht="17.25">
      <c r="A6" s="1"/>
      <c r="B6" s="4"/>
      <c r="C6" s="4"/>
      <c r="D6" s="4"/>
      <c r="E6" s="4"/>
      <c r="F6" s="4"/>
      <c r="G6" s="4"/>
      <c r="H6" s="1"/>
    </row>
    <row r="7" spans="1:8" ht="21" thickBot="1">
      <c r="A7" s="2" t="s">
        <v>8</v>
      </c>
      <c r="B7" s="1"/>
      <c r="C7" s="3"/>
      <c r="D7" s="3"/>
      <c r="E7" s="3"/>
      <c r="F7" s="3"/>
      <c r="G7" s="5" t="s">
        <v>1</v>
      </c>
      <c r="H7" s="1"/>
    </row>
    <row r="8" spans="1:8" ht="18" thickBot="1">
      <c r="A8" s="8" t="s">
        <v>9</v>
      </c>
      <c r="B8" s="35" t="s">
        <v>10</v>
      </c>
      <c r="C8" s="79" t="s">
        <v>11</v>
      </c>
      <c r="D8" s="80"/>
      <c r="E8" s="33" t="s">
        <v>12</v>
      </c>
      <c r="F8" s="49" t="s">
        <v>13</v>
      </c>
      <c r="G8" s="33" t="s">
        <v>14</v>
      </c>
      <c r="H8" s="9" t="s">
        <v>15</v>
      </c>
    </row>
    <row r="9" spans="1:8" ht="17.25" thickTop="1">
      <c r="A9" s="21">
        <v>1</v>
      </c>
      <c r="B9" s="39">
        <v>20170614</v>
      </c>
      <c r="C9" s="44" t="s">
        <v>18</v>
      </c>
      <c r="D9" s="39" t="s">
        <v>18</v>
      </c>
      <c r="E9" s="24" t="s">
        <v>24</v>
      </c>
      <c r="F9" s="50">
        <v>62000</v>
      </c>
      <c r="G9" s="24" t="s">
        <v>30</v>
      </c>
      <c r="H9" s="22" t="s">
        <v>17</v>
      </c>
    </row>
    <row r="10" spans="1:8">
      <c r="A10" s="15">
        <v>2</v>
      </c>
      <c r="B10" s="43">
        <v>20170612</v>
      </c>
      <c r="C10" s="45" t="s">
        <v>19</v>
      </c>
      <c r="D10" s="43" t="s">
        <v>19</v>
      </c>
      <c r="E10" s="17" t="s">
        <v>25</v>
      </c>
      <c r="F10" s="51">
        <v>293000</v>
      </c>
      <c r="G10" s="17" t="s">
        <v>30</v>
      </c>
      <c r="H10" s="16" t="s">
        <v>17</v>
      </c>
    </row>
    <row r="11" spans="1:8">
      <c r="A11" s="15">
        <v>3</v>
      </c>
      <c r="B11" s="43">
        <v>20170607</v>
      </c>
      <c r="C11" s="45" t="s">
        <v>20</v>
      </c>
      <c r="D11" s="43" t="s">
        <v>20</v>
      </c>
      <c r="E11" s="17" t="s">
        <v>26</v>
      </c>
      <c r="F11" s="51">
        <v>230000</v>
      </c>
      <c r="G11" s="17" t="s">
        <v>31</v>
      </c>
      <c r="H11" s="16" t="s">
        <v>17</v>
      </c>
    </row>
    <row r="12" spans="1:8">
      <c r="A12" s="15">
        <v>4</v>
      </c>
      <c r="B12" s="43">
        <v>20170613</v>
      </c>
      <c r="C12" s="45" t="s">
        <v>21</v>
      </c>
      <c r="D12" s="43" t="s">
        <v>21</v>
      </c>
      <c r="E12" s="17" t="s">
        <v>27</v>
      </c>
      <c r="F12" s="51">
        <v>310000</v>
      </c>
      <c r="G12" s="17" t="s">
        <v>32</v>
      </c>
      <c r="H12" s="16" t="s">
        <v>17</v>
      </c>
    </row>
    <row r="13" spans="1:8">
      <c r="A13" s="15">
        <v>5</v>
      </c>
      <c r="B13" s="43">
        <v>20170623</v>
      </c>
      <c r="C13" s="45" t="s">
        <v>22</v>
      </c>
      <c r="D13" s="43" t="s">
        <v>22</v>
      </c>
      <c r="E13" s="17" t="s">
        <v>28</v>
      </c>
      <c r="F13" s="51">
        <v>19600</v>
      </c>
      <c r="G13" s="17" t="s">
        <v>33</v>
      </c>
      <c r="H13" s="16" t="s">
        <v>17</v>
      </c>
    </row>
    <row r="14" spans="1:8">
      <c r="A14" s="15">
        <v>6</v>
      </c>
      <c r="B14" s="46">
        <v>20170518</v>
      </c>
      <c r="C14" s="47" t="s">
        <v>23</v>
      </c>
      <c r="D14" s="46" t="s">
        <v>23</v>
      </c>
      <c r="E14" s="32" t="s">
        <v>29</v>
      </c>
      <c r="F14" s="52">
        <v>70000</v>
      </c>
      <c r="G14" s="32" t="s">
        <v>34</v>
      </c>
      <c r="H14" s="18" t="s">
        <v>17</v>
      </c>
    </row>
    <row r="15" spans="1:8" ht="17.25" thickBot="1">
      <c r="A15" s="15">
        <v>7</v>
      </c>
      <c r="B15" s="38">
        <v>20170616</v>
      </c>
      <c r="C15" s="74" t="s">
        <v>35</v>
      </c>
      <c r="D15" s="74"/>
      <c r="E15" s="27" t="s">
        <v>36</v>
      </c>
      <c r="F15" s="53">
        <v>440000</v>
      </c>
      <c r="G15" s="48" t="s">
        <v>37</v>
      </c>
      <c r="H15" s="23" t="s">
        <v>17</v>
      </c>
    </row>
    <row r="16" spans="1:8" ht="17.25" thickBot="1">
      <c r="A16" s="75" t="s">
        <v>16</v>
      </c>
      <c r="B16" s="76"/>
      <c r="C16" s="76"/>
      <c r="D16" s="76"/>
      <c r="E16" s="12"/>
      <c r="F16" s="13">
        <f>SUM(F9:F15)</f>
        <v>1424600</v>
      </c>
      <c r="G16" s="12"/>
      <c r="H16" s="14"/>
    </row>
  </sheetData>
  <mergeCells count="9">
    <mergeCell ref="C15:D15"/>
    <mergeCell ref="A16:B16"/>
    <mergeCell ref="C16:D16"/>
    <mergeCell ref="A1:H1"/>
    <mergeCell ref="A4:B4"/>
    <mergeCell ref="G4:H4"/>
    <mergeCell ref="A5:B5"/>
    <mergeCell ref="G5:H5"/>
    <mergeCell ref="C8:D8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5" sqref="A5:B5"/>
    </sheetView>
  </sheetViews>
  <sheetFormatPr defaultRowHeight="16.5"/>
  <cols>
    <col min="1" max="8" width="17.125" customWidth="1"/>
  </cols>
  <sheetData>
    <row r="1" spans="1:8" ht="25.5">
      <c r="A1" s="77" t="s">
        <v>39</v>
      </c>
      <c r="B1" s="77"/>
      <c r="C1" s="77"/>
      <c r="D1" s="77"/>
      <c r="E1" s="77"/>
      <c r="F1" s="77"/>
      <c r="G1" s="77"/>
      <c r="H1" s="77"/>
    </row>
    <row r="2" spans="1:8" ht="25.5">
      <c r="A2" s="1"/>
      <c r="B2" s="19"/>
      <c r="C2" s="19"/>
      <c r="D2" s="19"/>
      <c r="E2" s="19"/>
      <c r="F2" s="19"/>
      <c r="G2" s="19"/>
      <c r="H2" s="1"/>
    </row>
    <row r="3" spans="1:8" ht="21" thickBot="1">
      <c r="A3" s="2" t="s">
        <v>0</v>
      </c>
      <c r="B3" s="1"/>
      <c r="C3" s="3"/>
      <c r="D3" s="3"/>
      <c r="E3" s="3"/>
      <c r="F3" s="3"/>
      <c r="G3" s="5" t="s">
        <v>1</v>
      </c>
      <c r="H3" s="1"/>
    </row>
    <row r="4" spans="1:8" ht="18" thickBot="1">
      <c r="A4" s="78" t="s">
        <v>2</v>
      </c>
      <c r="B4" s="79"/>
      <c r="C4" s="20" t="s">
        <v>3</v>
      </c>
      <c r="D4" s="20" t="s">
        <v>4</v>
      </c>
      <c r="E4" s="20" t="s">
        <v>5</v>
      </c>
      <c r="F4" s="20" t="s">
        <v>6</v>
      </c>
      <c r="G4" s="80" t="s">
        <v>7</v>
      </c>
      <c r="H4" s="81"/>
    </row>
    <row r="5" spans="1:8" ht="18.75" thickTop="1" thickBot="1">
      <c r="A5" s="82">
        <v>15854000</v>
      </c>
      <c r="B5" s="83"/>
      <c r="C5" s="6">
        <v>53000</v>
      </c>
      <c r="D5" s="6">
        <v>4261600</v>
      </c>
      <c r="E5" s="6">
        <f>SUM(A5-D5)</f>
        <v>11592400</v>
      </c>
      <c r="F5" s="7">
        <f>SUM(D5/A5)</f>
        <v>0.2688028257852908</v>
      </c>
      <c r="G5" s="84"/>
      <c r="H5" s="85"/>
    </row>
    <row r="6" spans="1:8" ht="17.25">
      <c r="A6" s="1"/>
      <c r="B6" s="4"/>
      <c r="C6" s="4"/>
      <c r="D6" s="4"/>
      <c r="E6" s="4"/>
      <c r="F6" s="4"/>
      <c r="G6" s="4"/>
      <c r="H6" s="1"/>
    </row>
    <row r="7" spans="1:8" ht="21" thickBot="1">
      <c r="A7" s="2" t="s">
        <v>8</v>
      </c>
      <c r="B7" s="1"/>
      <c r="C7" s="3"/>
      <c r="D7" s="3"/>
      <c r="E7" s="3"/>
      <c r="F7" s="3"/>
      <c r="G7" s="5" t="s">
        <v>1</v>
      </c>
      <c r="H7" s="1"/>
    </row>
    <row r="8" spans="1:8" ht="18" thickBot="1">
      <c r="A8" s="8" t="s">
        <v>9</v>
      </c>
      <c r="B8" s="20" t="s">
        <v>10</v>
      </c>
      <c r="C8" s="79" t="s">
        <v>11</v>
      </c>
      <c r="D8" s="79"/>
      <c r="E8" s="20" t="s">
        <v>12</v>
      </c>
      <c r="F8" s="20" t="s">
        <v>13</v>
      </c>
      <c r="G8" s="20" t="s">
        <v>14</v>
      </c>
      <c r="H8" s="9" t="s">
        <v>15</v>
      </c>
    </row>
    <row r="9" spans="1:8" ht="18" thickTop="1" thickBot="1">
      <c r="A9" s="21">
        <v>1</v>
      </c>
      <c r="B9" s="39">
        <v>20170731</v>
      </c>
      <c r="C9" s="86" t="s">
        <v>41</v>
      </c>
      <c r="D9" s="86"/>
      <c r="E9" s="40" t="s">
        <v>42</v>
      </c>
      <c r="F9" s="41">
        <v>53000</v>
      </c>
      <c r="G9" s="42" t="s">
        <v>43</v>
      </c>
      <c r="H9" s="22" t="s">
        <v>17</v>
      </c>
    </row>
    <row r="10" spans="1:8" ht="17.25" thickBot="1">
      <c r="A10" s="75" t="s">
        <v>16</v>
      </c>
      <c r="B10" s="76"/>
      <c r="C10" s="76"/>
      <c r="D10" s="76"/>
      <c r="E10" s="12"/>
      <c r="F10" s="13">
        <f>SUM(F9:F9)</f>
        <v>53000</v>
      </c>
      <c r="G10" s="12"/>
      <c r="H10" s="14"/>
    </row>
  </sheetData>
  <mergeCells count="9">
    <mergeCell ref="C9:D9"/>
    <mergeCell ref="A10:B10"/>
    <mergeCell ref="C10:D10"/>
    <mergeCell ref="A1:H1"/>
    <mergeCell ref="A4:B4"/>
    <mergeCell ref="G4:H4"/>
    <mergeCell ref="A5:B5"/>
    <mergeCell ref="G5:H5"/>
    <mergeCell ref="C8:D8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5" sqref="A5:B5"/>
    </sheetView>
  </sheetViews>
  <sheetFormatPr defaultRowHeight="16.5"/>
  <cols>
    <col min="1" max="8" width="17.125" customWidth="1"/>
  </cols>
  <sheetData>
    <row r="1" spans="1:8" ht="25.5">
      <c r="A1" s="77" t="s">
        <v>40</v>
      </c>
      <c r="B1" s="77"/>
      <c r="C1" s="77"/>
      <c r="D1" s="77"/>
      <c r="E1" s="77"/>
      <c r="F1" s="77"/>
      <c r="G1" s="77"/>
      <c r="H1" s="77"/>
    </row>
    <row r="2" spans="1:8" ht="25.5">
      <c r="A2" s="1"/>
      <c r="B2" s="19"/>
      <c r="C2" s="19"/>
      <c r="D2" s="19"/>
      <c r="E2" s="19"/>
      <c r="F2" s="19"/>
      <c r="G2" s="19"/>
      <c r="H2" s="1"/>
    </row>
    <row r="3" spans="1:8" ht="21" thickBot="1">
      <c r="A3" s="2" t="s">
        <v>0</v>
      </c>
      <c r="B3" s="1"/>
      <c r="C3" s="3"/>
      <c r="D3" s="3"/>
      <c r="E3" s="3"/>
      <c r="F3" s="3"/>
      <c r="G3" s="5" t="s">
        <v>1</v>
      </c>
      <c r="H3" s="1"/>
    </row>
    <row r="4" spans="1:8" ht="18" thickBot="1">
      <c r="A4" s="78" t="s">
        <v>2</v>
      </c>
      <c r="B4" s="79"/>
      <c r="C4" s="20" t="s">
        <v>3</v>
      </c>
      <c r="D4" s="20" t="s">
        <v>4</v>
      </c>
      <c r="E4" s="20" t="s">
        <v>5</v>
      </c>
      <c r="F4" s="20" t="s">
        <v>6</v>
      </c>
      <c r="G4" s="80" t="s">
        <v>7</v>
      </c>
      <c r="H4" s="81"/>
    </row>
    <row r="5" spans="1:8" ht="18.75" thickTop="1" thickBot="1">
      <c r="A5" s="82">
        <v>15854000</v>
      </c>
      <c r="B5" s="83"/>
      <c r="C5" s="6">
        <v>471000</v>
      </c>
      <c r="D5" s="6">
        <v>4732600</v>
      </c>
      <c r="E5" s="6">
        <f>SUM(A5-D5)</f>
        <v>11121400</v>
      </c>
      <c r="F5" s="7">
        <f>SUM(D5/A5)</f>
        <v>0.29851141667717929</v>
      </c>
      <c r="G5" s="84"/>
      <c r="H5" s="85"/>
    </row>
    <row r="6" spans="1:8" ht="17.25">
      <c r="A6" s="1"/>
      <c r="B6" s="4"/>
      <c r="C6" s="4"/>
      <c r="D6" s="4"/>
      <c r="E6" s="4"/>
      <c r="F6" s="4"/>
      <c r="G6" s="4"/>
      <c r="H6" s="1"/>
    </row>
    <row r="7" spans="1:8" ht="21" thickBot="1">
      <c r="A7" s="2" t="s">
        <v>8</v>
      </c>
      <c r="B7" s="1"/>
      <c r="C7" s="3"/>
      <c r="D7" s="3"/>
      <c r="E7" s="3"/>
      <c r="F7" s="3"/>
      <c r="G7" s="5" t="s">
        <v>1</v>
      </c>
      <c r="H7" s="1"/>
    </row>
    <row r="8" spans="1:8" ht="18" thickBot="1">
      <c r="A8" s="8" t="s">
        <v>9</v>
      </c>
      <c r="B8" s="20" t="s">
        <v>10</v>
      </c>
      <c r="C8" s="79" t="s">
        <v>11</v>
      </c>
      <c r="D8" s="79"/>
      <c r="E8" s="20" t="s">
        <v>12</v>
      </c>
      <c r="F8" s="20" t="s">
        <v>13</v>
      </c>
      <c r="G8" s="20" t="s">
        <v>14</v>
      </c>
      <c r="H8" s="9" t="s">
        <v>15</v>
      </c>
    </row>
    <row r="9" spans="1:8" ht="18" thickTop="1">
      <c r="A9" s="28">
        <v>1</v>
      </c>
      <c r="B9" s="36">
        <v>20170818</v>
      </c>
      <c r="C9" s="36" t="s">
        <v>21</v>
      </c>
      <c r="D9" s="36" t="s">
        <v>21</v>
      </c>
      <c r="E9" s="24" t="s">
        <v>45</v>
      </c>
      <c r="F9" s="30">
        <v>38000</v>
      </c>
      <c r="G9" s="24" t="s">
        <v>49</v>
      </c>
      <c r="H9" s="25" t="s">
        <v>17</v>
      </c>
    </row>
    <row r="10" spans="1:8" ht="17.25">
      <c r="A10" s="29">
        <v>2</v>
      </c>
      <c r="B10" s="37">
        <v>20170829</v>
      </c>
      <c r="C10" s="37" t="s">
        <v>21</v>
      </c>
      <c r="D10" s="37" t="s">
        <v>21</v>
      </c>
      <c r="E10" s="17" t="s">
        <v>46</v>
      </c>
      <c r="F10" s="31">
        <v>241000</v>
      </c>
      <c r="G10" s="17" t="s">
        <v>50</v>
      </c>
      <c r="H10" s="26" t="s">
        <v>17</v>
      </c>
    </row>
    <row r="11" spans="1:8" ht="17.25">
      <c r="A11" s="29">
        <v>3</v>
      </c>
      <c r="B11" s="37">
        <v>20170811</v>
      </c>
      <c r="C11" s="37" t="s">
        <v>21</v>
      </c>
      <c r="D11" s="37" t="s">
        <v>21</v>
      </c>
      <c r="E11" s="17" t="s">
        <v>47</v>
      </c>
      <c r="F11" s="31">
        <v>75000</v>
      </c>
      <c r="G11" s="17" t="s">
        <v>30</v>
      </c>
      <c r="H11" s="26" t="s">
        <v>17</v>
      </c>
    </row>
    <row r="12" spans="1:8" ht="18" thickBot="1">
      <c r="A12" s="29">
        <v>4</v>
      </c>
      <c r="B12" s="37">
        <v>20170811</v>
      </c>
      <c r="C12" s="37" t="s">
        <v>44</v>
      </c>
      <c r="D12" s="37" t="s">
        <v>44</v>
      </c>
      <c r="E12" s="17" t="s">
        <v>48</v>
      </c>
      <c r="F12" s="31">
        <v>117000</v>
      </c>
      <c r="G12" s="17" t="s">
        <v>51</v>
      </c>
      <c r="H12" s="26" t="s">
        <v>17</v>
      </c>
    </row>
    <row r="13" spans="1:8" ht="17.25" thickBot="1">
      <c r="A13" s="75" t="s">
        <v>16</v>
      </c>
      <c r="B13" s="76"/>
      <c r="C13" s="76"/>
      <c r="D13" s="76"/>
      <c r="E13" s="12"/>
      <c r="F13" s="13">
        <f>SUM(F9:F12)</f>
        <v>471000</v>
      </c>
      <c r="G13" s="12"/>
      <c r="H13" s="14"/>
    </row>
  </sheetData>
  <mergeCells count="8">
    <mergeCell ref="A13:B13"/>
    <mergeCell ref="C13:D13"/>
    <mergeCell ref="C8:D8"/>
    <mergeCell ref="A1:H1"/>
    <mergeCell ref="A4:B4"/>
    <mergeCell ref="G4:H4"/>
    <mergeCell ref="A5:B5"/>
    <mergeCell ref="G5:H5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5" sqref="A5:B5"/>
    </sheetView>
  </sheetViews>
  <sheetFormatPr defaultRowHeight="16.5"/>
  <cols>
    <col min="1" max="8" width="17.125" customWidth="1"/>
  </cols>
  <sheetData>
    <row r="1" spans="1:8" ht="25.5">
      <c r="A1" s="77" t="s">
        <v>52</v>
      </c>
      <c r="B1" s="77"/>
      <c r="C1" s="77"/>
      <c r="D1" s="77"/>
      <c r="E1" s="77"/>
      <c r="F1" s="77"/>
      <c r="G1" s="77"/>
      <c r="H1" s="77"/>
    </row>
    <row r="2" spans="1:8" ht="25.5">
      <c r="A2" s="1"/>
      <c r="B2" s="34"/>
      <c r="C2" s="34"/>
      <c r="D2" s="34"/>
      <c r="E2" s="34"/>
      <c r="F2" s="34"/>
      <c r="G2" s="34"/>
      <c r="H2" s="1"/>
    </row>
    <row r="3" spans="1:8" ht="21" thickBot="1">
      <c r="A3" s="2" t="s">
        <v>0</v>
      </c>
      <c r="B3" s="1"/>
      <c r="C3" s="3"/>
      <c r="D3" s="3"/>
      <c r="E3" s="3"/>
      <c r="F3" s="3"/>
      <c r="G3" s="5" t="s">
        <v>1</v>
      </c>
      <c r="H3" s="1"/>
    </row>
    <row r="4" spans="1:8" ht="18" thickBot="1">
      <c r="A4" s="78" t="s">
        <v>2</v>
      </c>
      <c r="B4" s="79"/>
      <c r="C4" s="33" t="s">
        <v>3</v>
      </c>
      <c r="D4" s="33" t="s">
        <v>4</v>
      </c>
      <c r="E4" s="33" t="s">
        <v>5</v>
      </c>
      <c r="F4" s="33" t="s">
        <v>6</v>
      </c>
      <c r="G4" s="80" t="s">
        <v>7</v>
      </c>
      <c r="H4" s="81"/>
    </row>
    <row r="5" spans="1:8" ht="18.75" thickTop="1" thickBot="1">
      <c r="A5" s="82">
        <v>15854000</v>
      </c>
      <c r="B5" s="83"/>
      <c r="C5" s="6">
        <v>432020</v>
      </c>
      <c r="D5" s="6">
        <v>5164620</v>
      </c>
      <c r="E5" s="6">
        <f>SUM(A5-D5)</f>
        <v>10689380</v>
      </c>
      <c r="F5" s="7">
        <f>SUM(D5/A5)</f>
        <v>0.32576132206383246</v>
      </c>
      <c r="G5" s="84"/>
      <c r="H5" s="85"/>
    </row>
    <row r="6" spans="1:8" ht="17.25">
      <c r="A6" s="1"/>
      <c r="B6" s="4"/>
      <c r="C6" s="4"/>
      <c r="D6" s="4"/>
      <c r="E6" s="4"/>
      <c r="F6" s="4"/>
      <c r="G6" s="4"/>
      <c r="H6" s="1"/>
    </row>
    <row r="7" spans="1:8" ht="21" thickBot="1">
      <c r="A7" s="2" t="s">
        <v>8</v>
      </c>
      <c r="B7" s="1"/>
      <c r="C7" s="3"/>
      <c r="D7" s="3"/>
      <c r="E7" s="3"/>
      <c r="F7" s="3"/>
      <c r="G7" s="5" t="s">
        <v>1</v>
      </c>
      <c r="H7" s="1"/>
    </row>
    <row r="8" spans="1:8" ht="18" thickBot="1">
      <c r="A8" s="8" t="s">
        <v>9</v>
      </c>
      <c r="B8" s="33" t="s">
        <v>10</v>
      </c>
      <c r="C8" s="79" t="s">
        <v>11</v>
      </c>
      <c r="D8" s="79"/>
      <c r="E8" s="33" t="s">
        <v>12</v>
      </c>
      <c r="F8" s="33" t="s">
        <v>13</v>
      </c>
      <c r="G8" s="33" t="s">
        <v>14</v>
      </c>
      <c r="H8" s="9" t="s">
        <v>15</v>
      </c>
    </row>
    <row r="9" spans="1:8" ht="18" thickTop="1">
      <c r="A9" s="54"/>
      <c r="B9" s="55">
        <v>20170926</v>
      </c>
      <c r="C9" s="87" t="s">
        <v>53</v>
      </c>
      <c r="D9" s="88"/>
      <c r="E9" s="56" t="s">
        <v>57</v>
      </c>
      <c r="F9" s="66">
        <v>52000</v>
      </c>
      <c r="G9" s="56" t="s">
        <v>62</v>
      </c>
      <c r="H9" s="57" t="s">
        <v>17</v>
      </c>
    </row>
    <row r="10" spans="1:8" ht="17.25">
      <c r="A10" s="58"/>
      <c r="B10" s="59">
        <v>20170905</v>
      </c>
      <c r="C10" s="89" t="s">
        <v>54</v>
      </c>
      <c r="D10" s="90"/>
      <c r="E10" s="60" t="s">
        <v>58</v>
      </c>
      <c r="F10" s="67">
        <v>105000</v>
      </c>
      <c r="G10" s="60" t="s">
        <v>63</v>
      </c>
      <c r="H10" s="61" t="s">
        <v>17</v>
      </c>
    </row>
    <row r="11" spans="1:8" ht="17.25">
      <c r="A11" s="58"/>
      <c r="B11" s="59">
        <v>20170918</v>
      </c>
      <c r="C11" s="89" t="s">
        <v>54</v>
      </c>
      <c r="D11" s="90"/>
      <c r="E11" s="60" t="s">
        <v>59</v>
      </c>
      <c r="F11" s="67">
        <v>25020</v>
      </c>
      <c r="G11" s="60" t="s">
        <v>64</v>
      </c>
      <c r="H11" s="61" t="s">
        <v>17</v>
      </c>
    </row>
    <row r="12" spans="1:8" ht="17.25">
      <c r="A12" s="58"/>
      <c r="B12" s="59">
        <v>20170811</v>
      </c>
      <c r="C12" s="89" t="s">
        <v>55</v>
      </c>
      <c r="D12" s="90"/>
      <c r="E12" s="60" t="s">
        <v>60</v>
      </c>
      <c r="F12" s="67">
        <v>130000</v>
      </c>
      <c r="G12" s="60" t="s">
        <v>65</v>
      </c>
      <c r="H12" s="61" t="s">
        <v>17</v>
      </c>
    </row>
    <row r="13" spans="1:8" ht="18" thickBot="1">
      <c r="A13" s="62"/>
      <c r="B13" s="63">
        <v>20170811</v>
      </c>
      <c r="C13" s="91" t="s">
        <v>56</v>
      </c>
      <c r="D13" s="92"/>
      <c r="E13" s="64" t="s">
        <v>61</v>
      </c>
      <c r="F13" s="68">
        <v>120000</v>
      </c>
      <c r="G13" s="64" t="s">
        <v>66</v>
      </c>
      <c r="H13" s="65" t="s">
        <v>17</v>
      </c>
    </row>
    <row r="14" spans="1:8" ht="17.25" thickBot="1">
      <c r="A14" s="75" t="s">
        <v>16</v>
      </c>
      <c r="B14" s="76"/>
      <c r="C14" s="76"/>
      <c r="D14" s="76"/>
      <c r="E14" s="12"/>
      <c r="F14" s="13">
        <f>SUM(F9:F13)</f>
        <v>432020</v>
      </c>
      <c r="G14" s="12"/>
      <c r="H14" s="14"/>
    </row>
  </sheetData>
  <mergeCells count="13">
    <mergeCell ref="A14:B14"/>
    <mergeCell ref="C14:D14"/>
    <mergeCell ref="A1:H1"/>
    <mergeCell ref="A4:B4"/>
    <mergeCell ref="G4:H4"/>
    <mergeCell ref="A5:B5"/>
    <mergeCell ref="G5:H5"/>
    <mergeCell ref="C8:D8"/>
    <mergeCell ref="C9:D9"/>
    <mergeCell ref="C10:D10"/>
    <mergeCell ref="C11:D11"/>
    <mergeCell ref="C12:D12"/>
    <mergeCell ref="C13:D13"/>
  </mergeCells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"/>
    </sheetView>
  </sheetViews>
  <sheetFormatPr defaultRowHeight="16.5"/>
  <cols>
    <col min="1" max="8" width="17.125" customWidth="1"/>
  </cols>
  <sheetData>
    <row r="1" spans="1:8" ht="25.5">
      <c r="A1" s="77" t="s">
        <v>72</v>
      </c>
      <c r="B1" s="77"/>
      <c r="C1" s="77"/>
      <c r="D1" s="77"/>
      <c r="E1" s="77"/>
      <c r="F1" s="77"/>
      <c r="G1" s="77"/>
      <c r="H1" s="77"/>
    </row>
    <row r="2" spans="1:8" ht="25.5">
      <c r="A2" s="1"/>
      <c r="B2" s="34"/>
      <c r="C2" s="34"/>
      <c r="D2" s="34"/>
      <c r="E2" s="34"/>
      <c r="F2" s="34"/>
      <c r="G2" s="34"/>
      <c r="H2" s="1"/>
    </row>
    <row r="3" spans="1:8" ht="21" thickBot="1">
      <c r="A3" s="2" t="s">
        <v>0</v>
      </c>
      <c r="B3" s="1"/>
      <c r="C3" s="3"/>
      <c r="D3" s="3"/>
      <c r="E3" s="3"/>
      <c r="F3" s="3"/>
      <c r="G3" s="5" t="s">
        <v>1</v>
      </c>
      <c r="H3" s="1"/>
    </row>
    <row r="4" spans="1:8" ht="18" thickBot="1">
      <c r="A4" s="78" t="s">
        <v>2</v>
      </c>
      <c r="B4" s="79"/>
      <c r="C4" s="33" t="s">
        <v>3</v>
      </c>
      <c r="D4" s="33" t="s">
        <v>4</v>
      </c>
      <c r="E4" s="33" t="s">
        <v>5</v>
      </c>
      <c r="F4" s="33" t="s">
        <v>6</v>
      </c>
      <c r="G4" s="80" t="s">
        <v>7</v>
      </c>
      <c r="H4" s="81"/>
    </row>
    <row r="5" spans="1:8" ht="18.75" thickTop="1" thickBot="1">
      <c r="A5" s="82">
        <v>15854000</v>
      </c>
      <c r="B5" s="83"/>
      <c r="C5" s="6">
        <v>319000</v>
      </c>
      <c r="D5" s="6">
        <v>5483620</v>
      </c>
      <c r="E5" s="6">
        <f>SUM(A5-D5)</f>
        <v>10370380</v>
      </c>
      <c r="F5" s="7">
        <f>SUM(D5/A5)</f>
        <v>0.34588242714772299</v>
      </c>
      <c r="G5" s="84"/>
      <c r="H5" s="85"/>
    </row>
    <row r="6" spans="1:8" ht="17.25">
      <c r="A6" s="1"/>
      <c r="B6" s="4"/>
      <c r="C6" s="4"/>
      <c r="D6" s="4"/>
      <c r="E6" s="4"/>
      <c r="F6" s="4"/>
      <c r="G6" s="4"/>
      <c r="H6" s="1"/>
    </row>
    <row r="7" spans="1:8" ht="21" thickBot="1">
      <c r="A7" s="2" t="s">
        <v>8</v>
      </c>
      <c r="B7" s="1"/>
      <c r="C7" s="3"/>
      <c r="D7" s="3"/>
      <c r="E7" s="3"/>
      <c r="F7" s="3"/>
      <c r="G7" s="5" t="s">
        <v>1</v>
      </c>
      <c r="H7" s="1"/>
    </row>
    <row r="8" spans="1:8" ht="18" thickBot="1">
      <c r="A8" s="8" t="s">
        <v>9</v>
      </c>
      <c r="B8" s="33" t="s">
        <v>10</v>
      </c>
      <c r="C8" s="79" t="s">
        <v>11</v>
      </c>
      <c r="D8" s="79"/>
      <c r="E8" s="33" t="s">
        <v>12</v>
      </c>
      <c r="F8" s="33" t="s">
        <v>13</v>
      </c>
      <c r="G8" s="33" t="s">
        <v>14</v>
      </c>
      <c r="H8" s="9" t="s">
        <v>15</v>
      </c>
    </row>
    <row r="9" spans="1:8" ht="18" thickTop="1">
      <c r="A9" s="69">
        <v>1</v>
      </c>
      <c r="B9" s="70">
        <v>20171010</v>
      </c>
      <c r="C9" s="93" t="s">
        <v>67</v>
      </c>
      <c r="D9" s="94"/>
      <c r="E9" s="71" t="s">
        <v>69</v>
      </c>
      <c r="F9" s="73">
        <v>191000</v>
      </c>
      <c r="G9" s="24" t="s">
        <v>71</v>
      </c>
      <c r="H9" s="72" t="s">
        <v>17</v>
      </c>
    </row>
    <row r="10" spans="1:8" ht="18" thickBot="1">
      <c r="A10" s="29">
        <v>2</v>
      </c>
      <c r="B10" s="37">
        <v>20171025</v>
      </c>
      <c r="C10" s="95" t="s">
        <v>68</v>
      </c>
      <c r="D10" s="95"/>
      <c r="E10" s="17" t="s">
        <v>70</v>
      </c>
      <c r="F10" s="31">
        <v>128000</v>
      </c>
      <c r="G10" s="17" t="s">
        <v>30</v>
      </c>
      <c r="H10" s="61" t="s">
        <v>17</v>
      </c>
    </row>
    <row r="11" spans="1:8" ht="17.25" thickBot="1">
      <c r="A11" s="75" t="s">
        <v>16</v>
      </c>
      <c r="B11" s="76"/>
      <c r="C11" s="76"/>
      <c r="D11" s="76"/>
      <c r="E11" s="12"/>
      <c r="F11" s="13">
        <f>SUM(F9:F10)</f>
        <v>319000</v>
      </c>
      <c r="G11" s="12"/>
      <c r="H11" s="14"/>
    </row>
  </sheetData>
  <mergeCells count="10">
    <mergeCell ref="A11:B11"/>
    <mergeCell ref="C11:D11"/>
    <mergeCell ref="A1:H1"/>
    <mergeCell ref="A4:B4"/>
    <mergeCell ref="G4:H4"/>
    <mergeCell ref="A5:B5"/>
    <mergeCell ref="G5:H5"/>
    <mergeCell ref="C8:D8"/>
    <mergeCell ref="C9:D9"/>
    <mergeCell ref="C10:D10"/>
  </mergeCells>
  <phoneticPr fontId="1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2017년 6월</vt:lpstr>
      <vt:lpstr>2017년 7월</vt:lpstr>
      <vt:lpstr>2017년 8월</vt:lpstr>
      <vt:lpstr>2017년 9월</vt:lpstr>
      <vt:lpstr>2017년 10월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인문대학</dc:creator>
  <cp:lastModifiedBy>cs</cp:lastModifiedBy>
  <dcterms:created xsi:type="dcterms:W3CDTF">2016-12-27T08:53:54Z</dcterms:created>
  <dcterms:modified xsi:type="dcterms:W3CDTF">2017-11-20T04:33:01Z</dcterms:modified>
</cp:coreProperties>
</file>