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1201 서명석\충북대 공과대학(2018.05.01.~2020.06.30.)\폴더새로정리\01_예산 및 지출 업무\00-1_지출관련 업추 추진자료(업추비, 카드내역 등)\01-1_업무추진비 공개 등\업무추진비 집행 내역 공개\2021\"/>
    </mc:Choice>
  </mc:AlternateContent>
  <bookViews>
    <workbookView xWindow="0" yWindow="0" windowWidth="28800" windowHeight="12255"/>
  </bookViews>
  <sheets>
    <sheet name="공과대학(2021년 11월)" sheetId="9" r:id="rId1"/>
  </sheets>
  <definedNames>
    <definedName name="_xlnm._FilterDatabase" localSheetId="0" hidden="1">'공과대학(2021년 11월)'!$A$7:$J$74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9" l="1"/>
  <c r="E74" i="9" l="1"/>
  <c r="C5" i="9" s="1"/>
  <c r="I5" i="9" l="1"/>
  <c r="G5" i="9" l="1"/>
</calcChain>
</file>

<file path=xl/sharedStrings.xml><?xml version="1.0" encoding="utf-8"?>
<sst xmlns="http://schemas.openxmlformats.org/spreadsheetml/2006/main" count="416" uniqueCount="160">
  <si>
    <t>사용처</t>
  </si>
  <si>
    <t>참석대상</t>
  </si>
  <si>
    <t>사용일자</t>
  </si>
  <si>
    <t>연번</t>
  </si>
  <si>
    <t>합계</t>
    <phoneticPr fontId="5" type="noConversion"/>
  </si>
  <si>
    <t>비  고</t>
    <phoneticPr fontId="5" type="noConversion"/>
  </si>
  <si>
    <t>예산과목</t>
    <phoneticPr fontId="5" type="noConversion"/>
  </si>
  <si>
    <t>사용학과</t>
    <phoneticPr fontId="5" type="noConversion"/>
  </si>
  <si>
    <t>금  액</t>
    <phoneticPr fontId="5" type="noConversion"/>
  </si>
  <si>
    <t>(단위: 원)</t>
    <phoneticPr fontId="5" type="noConversion"/>
  </si>
  <si>
    <t>&lt; 세부사용내역&gt;</t>
    <phoneticPr fontId="5" type="noConversion"/>
  </si>
  <si>
    <t>집행율</t>
    <phoneticPr fontId="5" type="noConversion"/>
  </si>
  <si>
    <t>잔액</t>
    <phoneticPr fontId="5" type="noConversion"/>
  </si>
  <si>
    <t>누적집행액</t>
    <phoneticPr fontId="5" type="noConversion"/>
  </si>
  <si>
    <t>금월집행액</t>
    <phoneticPr fontId="5" type="noConversion"/>
  </si>
  <si>
    <t>연간예산액</t>
    <phoneticPr fontId="5" type="noConversion"/>
  </si>
  <si>
    <t>&lt; 총괄&gt;</t>
    <phoneticPr fontId="5" type="noConversion"/>
  </si>
  <si>
    <t>사용내역</t>
    <phoneticPr fontId="2" type="noConversion"/>
  </si>
  <si>
    <t>(단위: 원, %)</t>
    <phoneticPr fontId="5" type="noConversion"/>
  </si>
  <si>
    <t>비즈콘</t>
    <phoneticPr fontId="2" type="noConversion"/>
  </si>
  <si>
    <t>화학공학과</t>
    <phoneticPr fontId="2" type="noConversion"/>
  </si>
  <si>
    <t>사업추진비</t>
    <phoneticPr fontId="2" type="noConversion"/>
  </si>
  <si>
    <t>교수 외 8명</t>
    <phoneticPr fontId="2" type="noConversion"/>
  </si>
  <si>
    <t>안전공학과</t>
    <phoneticPr fontId="2" type="noConversion"/>
  </si>
  <si>
    <t>본도시락 충북대점</t>
    <phoneticPr fontId="2" type="noConversion"/>
  </si>
  <si>
    <t>도시공학과</t>
    <phoneticPr fontId="2" type="noConversion"/>
  </si>
  <si>
    <t>건축공학과</t>
    <phoneticPr fontId="2" type="noConversion"/>
  </si>
  <si>
    <t>갈비명가연웅가</t>
    <phoneticPr fontId="2" type="noConversion"/>
  </si>
  <si>
    <t>환경공학과</t>
    <phoneticPr fontId="2" type="noConversion"/>
  </si>
  <si>
    <t>공업화학과</t>
    <phoneticPr fontId="2" type="noConversion"/>
  </si>
  <si>
    <t>건축학과</t>
    <phoneticPr fontId="2" type="noConversion"/>
  </si>
  <si>
    <t>교수 외 13명</t>
    <phoneticPr fontId="2" type="noConversion"/>
  </si>
  <si>
    <t>법인카드결제</t>
    <phoneticPr fontId="2" type="noConversion"/>
  </si>
  <si>
    <t>법인카드결제(혁신)</t>
    <phoneticPr fontId="2" type="noConversion"/>
  </si>
  <si>
    <t>교수 외 39명</t>
    <phoneticPr fontId="2" type="noConversion"/>
  </si>
  <si>
    <t>안전공학과 학생회 간담회</t>
    <phoneticPr fontId="2" type="noConversion"/>
  </si>
  <si>
    <t>공과대학 현안업무 논의 간담회</t>
    <phoneticPr fontId="2" type="noConversion"/>
  </si>
  <si>
    <t>행정실</t>
    <phoneticPr fontId="2" type="noConversion"/>
  </si>
  <si>
    <t>관서업무추진비</t>
    <phoneticPr fontId="2" type="noConversion"/>
  </si>
  <si>
    <t>GS25충북대점</t>
    <phoneticPr fontId="2" type="noConversion"/>
  </si>
  <si>
    <t>광명일식</t>
    <phoneticPr fontId="2" type="noConversion"/>
  </si>
  <si>
    <t>연게소문</t>
    <phoneticPr fontId="2" type="noConversion"/>
  </si>
  <si>
    <t>기계공학부</t>
    <phoneticPr fontId="2" type="noConversion"/>
  </si>
  <si>
    <t>교수 외 11명</t>
    <phoneticPr fontId="2" type="noConversion"/>
  </si>
  <si>
    <t>토목공학부 학부회의</t>
    <phoneticPr fontId="2" type="noConversion"/>
  </si>
  <si>
    <t>토목공학부</t>
    <phoneticPr fontId="2" type="noConversion"/>
  </si>
  <si>
    <t>학장 외 3명</t>
    <phoneticPr fontId="2" type="noConversion"/>
  </si>
  <si>
    <t>화학공학과 학생회 임원회의</t>
    <phoneticPr fontId="2" type="noConversion"/>
  </si>
  <si>
    <t>학생회 임원 10명</t>
    <phoneticPr fontId="2" type="noConversion"/>
  </si>
  <si>
    <t>다이닝룸513</t>
    <phoneticPr fontId="2" type="noConversion"/>
  </si>
  <si>
    <t>신소재공학과</t>
    <phoneticPr fontId="2" type="noConversion"/>
  </si>
  <si>
    <t>건축공학과 교수회의</t>
    <phoneticPr fontId="2" type="noConversion"/>
  </si>
  <si>
    <t>학과장 외 7명</t>
    <phoneticPr fontId="2" type="noConversion"/>
  </si>
  <si>
    <t>학장 외 7명</t>
    <phoneticPr fontId="2" type="noConversion"/>
  </si>
  <si>
    <t>조교 외 30여명</t>
    <phoneticPr fontId="2" type="noConversion"/>
  </si>
  <si>
    <t>학과장 외 46명</t>
    <phoneticPr fontId="2" type="noConversion"/>
  </si>
  <si>
    <t>맘스터치 성화점</t>
    <phoneticPr fontId="2" type="noConversion"/>
  </si>
  <si>
    <t>경화대반점</t>
    <phoneticPr fontId="2" type="noConversion"/>
  </si>
  <si>
    <t>청주천지연</t>
    <phoneticPr fontId="2" type="noConversion"/>
  </si>
  <si>
    <t>학과장 외 29명</t>
    <phoneticPr fontId="2" type="noConversion"/>
  </si>
  <si>
    <t>안전공학과 교수-학부생 평생사제 간담회</t>
    <phoneticPr fontId="2" type="noConversion"/>
  </si>
  <si>
    <t>교수 외 30명</t>
    <phoneticPr fontId="2" type="noConversion"/>
  </si>
  <si>
    <t>2021년 (11월) 업무추진비 집행 내역</t>
    <phoneticPr fontId="5" type="noConversion"/>
  </si>
  <si>
    <t>기계공학부 대학원 입시 설명회</t>
    <phoneticPr fontId="2" type="noConversion"/>
  </si>
  <si>
    <t>교수 외 53명</t>
    <phoneticPr fontId="2" type="noConversion"/>
  </si>
  <si>
    <t>신소재공학과 대학원 입시 설명회</t>
    <phoneticPr fontId="2" type="noConversion"/>
  </si>
  <si>
    <t>교수 외 69명</t>
    <phoneticPr fontId="2" type="noConversion"/>
  </si>
  <si>
    <t>신소재공학과 진로상담지원 비교과프로그램 회의</t>
    <phoneticPr fontId="2" type="noConversion"/>
  </si>
  <si>
    <t>학과장 외 6명</t>
    <phoneticPr fontId="2" type="noConversion"/>
  </si>
  <si>
    <t>기계공학부 비교과프로그램 전문가 특강 회의</t>
    <phoneticPr fontId="2" type="noConversion"/>
  </si>
  <si>
    <t>학과장 외 8명</t>
    <phoneticPr fontId="2" type="noConversion"/>
  </si>
  <si>
    <t>순남 충북청주사창점</t>
    <phoneticPr fontId="2" type="noConversion"/>
  </si>
  <si>
    <t>공업화학과 진로상담지원 비교과프로그램 회의</t>
    <phoneticPr fontId="2" type="noConversion"/>
  </si>
  <si>
    <t>교수 외 23명</t>
    <phoneticPr fontId="2" type="noConversion"/>
  </si>
  <si>
    <t>안전공학과 학과 운영 회의</t>
    <phoneticPr fontId="2" type="noConversion"/>
  </si>
  <si>
    <t>이가식당</t>
    <phoneticPr fontId="2" type="noConversion"/>
  </si>
  <si>
    <t>학부장 외 14명</t>
    <phoneticPr fontId="2" type="noConversion"/>
  </si>
  <si>
    <t>인하램</t>
    <phoneticPr fontId="2" type="noConversion"/>
  </si>
  <si>
    <t>학부장 외 17명</t>
    <phoneticPr fontId="2" type="noConversion"/>
  </si>
  <si>
    <t>충대 중문 파리바게뜨</t>
    <phoneticPr fontId="2" type="noConversion"/>
  </si>
  <si>
    <t>삼미족발</t>
    <phoneticPr fontId="2" type="noConversion"/>
  </si>
  <si>
    <t>환경공학과 2021학년도 전기 대학원 청구논문 공개 발표회 지원</t>
    <phoneticPr fontId="2" type="noConversion"/>
  </si>
  <si>
    <t>조선옥</t>
    <phoneticPr fontId="2" type="noConversion"/>
  </si>
  <si>
    <t>학과장 외 9명</t>
    <phoneticPr fontId="2" type="noConversion"/>
  </si>
  <si>
    <t>자연을담은돈까스 충대점</t>
    <phoneticPr fontId="2" type="noConversion"/>
  </si>
  <si>
    <t>아키아키</t>
    <phoneticPr fontId="2" type="noConversion"/>
  </si>
  <si>
    <t>도시공학과 학과 운영회의</t>
    <phoneticPr fontId="2" type="noConversion"/>
  </si>
  <si>
    <t>㈜스페이스인다이닝</t>
    <phoneticPr fontId="2" type="noConversion"/>
  </si>
  <si>
    <t>순남 청주사창점</t>
    <phoneticPr fontId="2" type="noConversion"/>
  </si>
  <si>
    <t>김가네더덕밥</t>
    <phoneticPr fontId="2" type="noConversion"/>
  </si>
  <si>
    <t>교수 외 12명</t>
    <phoneticPr fontId="2" type="noConversion"/>
  </si>
  <si>
    <t>공업화학과 학과회의</t>
    <phoneticPr fontId="2" type="noConversion"/>
  </si>
  <si>
    <t>안전공학과 대학원 입시설명회</t>
    <phoneticPr fontId="2" type="noConversion"/>
  </si>
  <si>
    <t xml:space="preserve"> 교수 외 30명</t>
    <phoneticPr fontId="2" type="noConversion"/>
  </si>
  <si>
    <t>형섭이네 피자</t>
    <phoneticPr fontId="2" type="noConversion"/>
  </si>
  <si>
    <t>(혁신)사업추진비</t>
    <phoneticPr fontId="2" type="noConversion"/>
  </si>
  <si>
    <t>교수 외 20명</t>
    <phoneticPr fontId="2" type="noConversion"/>
  </si>
  <si>
    <t>충북대학교 파리바게뜨</t>
    <phoneticPr fontId="2" type="noConversion"/>
  </si>
  <si>
    <t>도시공학과 학생회 간담회</t>
    <phoneticPr fontId="2" type="noConversion"/>
  </si>
  <si>
    <t>참숯계림닭갈비</t>
    <phoneticPr fontId="2" type="noConversion"/>
  </si>
  <si>
    <t>공업화학과 2학기 학과 세미나</t>
    <phoneticPr fontId="2" type="noConversion"/>
  </si>
  <si>
    <t>기계공학부 2021학년도 2학기 전문가초청 특강(2차) 지원</t>
    <phoneticPr fontId="2" type="noConversion"/>
  </si>
  <si>
    <t>학생 약 20여 명</t>
    <phoneticPr fontId="2" type="noConversion"/>
  </si>
  <si>
    <t>도시공학과 대학원 학위논문발표회</t>
    <phoneticPr fontId="2" type="noConversion"/>
  </si>
  <si>
    <t>학과장 외 30명</t>
    <phoneticPr fontId="2" type="noConversion"/>
  </si>
  <si>
    <t>무심천 유통</t>
    <phoneticPr fontId="2" type="noConversion"/>
  </si>
  <si>
    <t>건축학과 2학기 그래픽 패널 경진대회</t>
    <phoneticPr fontId="2" type="noConversion"/>
  </si>
  <si>
    <t>충북대 생활협동조합</t>
    <phoneticPr fontId="2" type="noConversion"/>
  </si>
  <si>
    <t>토목공학부 학습동아리</t>
    <phoneticPr fontId="2" type="noConversion"/>
  </si>
  <si>
    <t>재학생 및 대학원생 40명</t>
    <phoneticPr fontId="2" type="noConversion"/>
  </si>
  <si>
    <t>안전공학과 동아리 회의</t>
    <phoneticPr fontId="2" type="noConversion"/>
  </si>
  <si>
    <t>지도교수 외 10명</t>
    <phoneticPr fontId="2" type="noConversion"/>
  </si>
  <si>
    <t>생고기한약돼지숯불구이</t>
    <phoneticPr fontId="2" type="noConversion"/>
  </si>
  <si>
    <t>토목공학부 학습동아리 활동 지원</t>
    <phoneticPr fontId="2" type="noConversion"/>
  </si>
  <si>
    <t>기계공학부 2021학년도 2학기 취업특강(7차) 지원</t>
    <phoneticPr fontId="2" type="noConversion"/>
  </si>
  <si>
    <t>조교 외 16명</t>
    <phoneticPr fontId="2" type="noConversion"/>
  </si>
  <si>
    <t>공업화학과 학생회 간담회</t>
    <phoneticPr fontId="2" type="noConversion"/>
  </si>
  <si>
    <t>환경공학과 현장견학 경비 지원</t>
    <phoneticPr fontId="2" type="noConversion"/>
  </si>
  <si>
    <t>학생 33명</t>
    <phoneticPr fontId="2" type="noConversion"/>
  </si>
  <si>
    <t>안전공학과 평생사제 간담회</t>
    <phoneticPr fontId="2" type="noConversion"/>
  </si>
  <si>
    <t>건축공학과 제42회 공간전(졸업작품전시) 준비 회의</t>
    <phoneticPr fontId="2" type="noConversion"/>
  </si>
  <si>
    <t>학과장 외 10명</t>
    <phoneticPr fontId="2" type="noConversion"/>
  </si>
  <si>
    <t>짬뽕지존청주사창점</t>
    <phoneticPr fontId="2" type="noConversion"/>
  </si>
  <si>
    <t>기계공학부 2021학년도 2학기 취업특강(8차) 지원</t>
    <phoneticPr fontId="2" type="noConversion"/>
  </si>
  <si>
    <t>공업화학과 39대 학생회 행사 지원</t>
    <phoneticPr fontId="2" type="noConversion"/>
  </si>
  <si>
    <t>건축학과 건축설계 2 크리틱</t>
    <phoneticPr fontId="2" type="noConversion"/>
  </si>
  <si>
    <t>건축공학과 제42회 공간전 개최</t>
    <phoneticPr fontId="2" type="noConversion"/>
  </si>
  <si>
    <t>교수 외 198명</t>
    <phoneticPr fontId="2" type="noConversion"/>
  </si>
  <si>
    <t>홈플러스 동청주점</t>
    <phoneticPr fontId="2" type="noConversion"/>
  </si>
  <si>
    <t>주식회사 이씨온플러스</t>
    <phoneticPr fontId="2" type="noConversion"/>
  </si>
  <si>
    <t>신도세기청주지웰점</t>
    <phoneticPr fontId="2" type="noConversion"/>
  </si>
  <si>
    <t>경양카츠</t>
    <phoneticPr fontId="2" type="noConversion"/>
  </si>
  <si>
    <t>기계공학부 2021학년도 2학기 취업특강(9차) 지원</t>
    <phoneticPr fontId="2" type="noConversion"/>
  </si>
  <si>
    <t>2021학년도 공과대학 직원연수 실시(1조)</t>
    <phoneticPr fontId="2" type="noConversion"/>
  </si>
  <si>
    <t>공무직 직원 8명</t>
    <phoneticPr fontId="2" type="noConversion"/>
  </si>
  <si>
    <t>나능이버섯백숙</t>
    <phoneticPr fontId="2" type="noConversion"/>
  </si>
  <si>
    <t>슈크르</t>
    <phoneticPr fontId="2" type="noConversion"/>
  </si>
  <si>
    <t>한가네짬뽕</t>
    <phoneticPr fontId="2" type="noConversion"/>
  </si>
  <si>
    <t>떡담</t>
    <phoneticPr fontId="2" type="noConversion"/>
  </si>
  <si>
    <t>제주은희네해장국 청주점</t>
    <phoneticPr fontId="2" type="noConversion"/>
  </si>
  <si>
    <t>도성한정식</t>
    <phoneticPr fontId="2" type="noConversion"/>
  </si>
  <si>
    <t>교수 외 10명</t>
    <phoneticPr fontId="2" type="noConversion"/>
  </si>
  <si>
    <t>기계공학부 2021학년도 2학기 전문가초청 특강(3차) 지원</t>
    <phoneticPr fontId="2" type="noConversion"/>
  </si>
  <si>
    <t>건축학과 전임교원 연수 1차</t>
    <phoneticPr fontId="2" type="noConversion"/>
  </si>
  <si>
    <t>공업화학과 졸업논문 포스터발표 지원</t>
    <phoneticPr fontId="2" type="noConversion"/>
  </si>
  <si>
    <t>교수 외 56명</t>
    <phoneticPr fontId="2" type="noConversion"/>
  </si>
  <si>
    <t>주식회사 이음</t>
    <phoneticPr fontId="2" type="noConversion"/>
  </si>
  <si>
    <t>안전공학과 4학년 학생 졸업논문 발표회 지원</t>
    <phoneticPr fontId="2" type="noConversion"/>
  </si>
  <si>
    <t>화학공학과 2학기 학생회 임원회의</t>
    <phoneticPr fontId="2" type="noConversion"/>
  </si>
  <si>
    <t>학생회 임원 12명</t>
    <phoneticPr fontId="2" type="noConversion"/>
  </si>
  <si>
    <t>능이골</t>
    <phoneticPr fontId="2" type="noConversion"/>
  </si>
  <si>
    <t>화학공학과 졸업논문 발표 및 전시 지원</t>
    <phoneticPr fontId="2" type="noConversion"/>
  </si>
  <si>
    <t>교수 외 80명</t>
    <phoneticPr fontId="2" type="noConversion"/>
  </si>
  <si>
    <t>환경공학과 2021학년도 재학생 간담회</t>
    <phoneticPr fontId="2" type="noConversion"/>
  </si>
  <si>
    <t>교수 외  20명</t>
    <phoneticPr fontId="2" type="noConversion"/>
  </si>
  <si>
    <t>기계공학부 평생사제 상담</t>
    <phoneticPr fontId="2" type="noConversion"/>
  </si>
  <si>
    <t>태극</t>
    <phoneticPr fontId="2" type="noConversion"/>
  </si>
  <si>
    <t>도시공학과 대학원 학술세미나</t>
    <phoneticPr fontId="2" type="noConversion"/>
  </si>
  <si>
    <t>신소재공학과 학생회 간담회</t>
    <phoneticPr fontId="2" type="noConversion"/>
  </si>
  <si>
    <t>학과장 외 15명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</si>
</sst>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.0_-;\-* #,##0.0_-;_-* &quot;-&quot;_-;_-@_-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8"/>
      <name val="맑은 고딕"/>
      <family val="3"/>
      <charset val="129"/>
    </font>
    <font>
      <b/>
      <sz val="11"/>
      <color theme="1"/>
      <name val="굴림"/>
      <family val="3"/>
      <charset val="129"/>
    </font>
    <font>
      <b/>
      <sz val="13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b/>
      <sz val="12"/>
      <color theme="1"/>
      <name val="굴림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8"/>
      <color theme="1"/>
      <name val="굴림"/>
      <family val="3"/>
      <charset val="129"/>
    </font>
    <font>
      <b/>
      <sz val="9"/>
      <name val="굴림"/>
      <family val="3"/>
      <charset val="129"/>
    </font>
    <font>
      <b/>
      <sz val="12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shrinkToFit="1"/>
    </xf>
    <xf numFmtId="0" fontId="7" fillId="0" borderId="0" xfId="2" applyFont="1" applyBorder="1" applyAlignment="1">
      <alignment vertical="center" shrinkToFit="1"/>
    </xf>
    <xf numFmtId="0" fontId="8" fillId="0" borderId="0" xfId="2" applyFont="1" applyBorder="1" applyAlignment="1">
      <alignment horizontal="right" vertical="center" shrinkToFit="1"/>
    </xf>
    <xf numFmtId="0" fontId="9" fillId="0" borderId="0" xfId="2" applyFont="1" applyBorder="1" applyAlignment="1">
      <alignment horizontal="left"/>
    </xf>
    <xf numFmtId="176" fontId="11" fillId="0" borderId="1" xfId="3" applyNumberFormat="1" applyFont="1" applyBorder="1" applyAlignment="1">
      <alignment horizontal="center" vertical="center" shrinkToFit="1"/>
    </xf>
    <xf numFmtId="0" fontId="7" fillId="3" borderId="7" xfId="2" applyFont="1" applyFill="1" applyBorder="1" applyAlignment="1">
      <alignment horizontal="center" vertical="center" shrinkToFit="1"/>
    </xf>
    <xf numFmtId="0" fontId="6" fillId="3" borderId="12" xfId="1" applyFont="1" applyFill="1" applyBorder="1" applyAlignment="1">
      <alignment horizontal="center" vertical="center" shrinkToFit="1"/>
    </xf>
    <xf numFmtId="0" fontId="6" fillId="3" borderId="13" xfId="2" applyFont="1" applyFill="1" applyBorder="1" applyAlignment="1">
      <alignment horizontal="center" vertical="center" shrinkToFit="1"/>
    </xf>
    <xf numFmtId="0" fontId="6" fillId="3" borderId="14" xfId="2" applyFont="1" applyFill="1" applyBorder="1" applyAlignment="1">
      <alignment horizontal="center" vertical="center" shrinkToFit="1"/>
    </xf>
    <xf numFmtId="0" fontId="4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3" borderId="15" xfId="2" applyFont="1" applyFill="1" applyBorder="1" applyAlignment="1">
      <alignment horizontal="center" vertical="center" shrinkToFit="1"/>
    </xf>
    <xf numFmtId="0" fontId="15" fillId="4" borderId="2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center" vertical="center" shrinkToFit="1"/>
    </xf>
    <xf numFmtId="41" fontId="15" fillId="4" borderId="2" xfId="4" applyFont="1" applyFill="1" applyBorder="1">
      <alignment vertical="center"/>
    </xf>
    <xf numFmtId="0" fontId="15" fillId="4" borderId="2" xfId="0" applyFont="1" applyFill="1" applyBorder="1" applyAlignment="1">
      <alignment vertical="center" shrinkToFit="1"/>
    </xf>
    <xf numFmtId="0" fontId="15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6" fillId="4" borderId="2" xfId="0" applyFont="1" applyFill="1" applyBorder="1">
      <alignment vertical="center"/>
    </xf>
    <xf numFmtId="0" fontId="14" fillId="2" borderId="17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14" fontId="14" fillId="2" borderId="16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shrinkToFit="1"/>
    </xf>
    <xf numFmtId="41" fontId="16" fillId="0" borderId="17" xfId="4" applyFont="1" applyFill="1" applyBorder="1" applyAlignment="1">
      <alignment horizontal="center" vertical="center" shrinkToFit="1"/>
    </xf>
    <xf numFmtId="14" fontId="14" fillId="2" borderId="6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 shrinkToFit="1"/>
    </xf>
    <xf numFmtId="41" fontId="16" fillId="2" borderId="6" xfId="4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shrinkToFit="1"/>
    </xf>
    <xf numFmtId="41" fontId="16" fillId="0" borderId="6" xfId="4" applyFont="1" applyFill="1" applyBorder="1" applyAlignment="1">
      <alignment horizontal="center" vertical="center" shrinkToFit="1"/>
    </xf>
    <xf numFmtId="41" fontId="18" fillId="0" borderId="17" xfId="4" applyFont="1" applyFill="1" applyBorder="1" applyAlignment="1">
      <alignment horizontal="center" vertical="center" shrinkToFit="1"/>
    </xf>
    <xf numFmtId="0" fontId="15" fillId="4" borderId="5" xfId="0" applyFont="1" applyFill="1" applyBorder="1" applyAlignment="1">
      <alignment horizontal="center" vertical="center" shrinkToFit="1"/>
    </xf>
    <xf numFmtId="0" fontId="15" fillId="4" borderId="3" xfId="0" applyFont="1" applyFill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right" vertical="center" shrinkToFit="1"/>
    </xf>
    <xf numFmtId="0" fontId="9" fillId="3" borderId="9" xfId="2" applyFont="1" applyFill="1" applyBorder="1" applyAlignment="1">
      <alignment horizontal="center"/>
    </xf>
    <xf numFmtId="0" fontId="9" fillId="3" borderId="8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 vertical="center" shrinkToFit="1"/>
    </xf>
    <xf numFmtId="0" fontId="7" fillId="3" borderId="8" xfId="2" applyFont="1" applyFill="1" applyBorder="1" applyAlignment="1">
      <alignment horizontal="center" vertical="center" shrinkToFit="1"/>
    </xf>
    <xf numFmtId="41" fontId="11" fillId="0" borderId="5" xfId="3" applyFont="1" applyBorder="1" applyAlignment="1">
      <alignment horizontal="center" vertical="center" shrinkToFit="1"/>
    </xf>
    <xf numFmtId="41" fontId="11" fillId="0" borderId="11" xfId="3" applyFont="1" applyBorder="1" applyAlignment="1">
      <alignment horizontal="center" vertical="center" shrinkToFit="1"/>
    </xf>
    <xf numFmtId="41" fontId="11" fillId="0" borderId="2" xfId="3" applyFont="1" applyBorder="1" applyAlignment="1">
      <alignment horizontal="center" vertical="center" shrinkToFit="1"/>
    </xf>
    <xf numFmtId="41" fontId="19" fillId="0" borderId="4" xfId="3" applyFont="1" applyBorder="1" applyAlignment="1">
      <alignment horizontal="center" vertical="center" shrinkToFit="1"/>
    </xf>
    <xf numFmtId="41" fontId="19" fillId="0" borderId="3" xfId="3" applyFont="1" applyBorder="1" applyAlignment="1">
      <alignment horizontal="center" vertical="center" shrinkToFit="1"/>
    </xf>
    <xf numFmtId="41" fontId="19" fillId="0" borderId="2" xfId="3" applyFont="1" applyBorder="1" applyAlignment="1">
      <alignment horizontal="center" vertical="center" shrinkToFit="1"/>
    </xf>
    <xf numFmtId="0" fontId="7" fillId="0" borderId="10" xfId="2" applyFont="1" applyBorder="1" applyAlignment="1">
      <alignment horizontal="right" vertical="center" shrinkToFit="1"/>
    </xf>
  </cellXfs>
  <cellStyles count="8">
    <cellStyle name="쉼표 [0]" xfId="4" builtinId="6"/>
    <cellStyle name="쉼표 [0] 2" xfId="3"/>
    <cellStyle name="쉼표 [0] 2 2" xfId="7"/>
    <cellStyle name="쉼표 [0] 3" xfId="5"/>
    <cellStyle name="표준" xfId="0" builtinId="0"/>
    <cellStyle name="표준 2" xfId="1"/>
    <cellStyle name="표준 2 2" xfId="2"/>
    <cellStyle name="표준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74"/>
  <sheetViews>
    <sheetView tabSelected="1" zoomScale="90" zoomScaleNormal="90" workbookViewId="0">
      <selection activeCell="L5" sqref="L5"/>
    </sheetView>
  </sheetViews>
  <sheetFormatPr defaultColWidth="9" defaultRowHeight="16.5" x14ac:dyDescent="0.3"/>
  <cols>
    <col min="1" max="1" width="5.25" style="1" customWidth="1"/>
    <col min="2" max="2" width="10.875" style="1" customWidth="1"/>
    <col min="3" max="3" width="31.75" style="1" customWidth="1"/>
    <col min="4" max="4" width="17.125" style="1" customWidth="1"/>
    <col min="5" max="5" width="13" style="1" bestFit="1" customWidth="1"/>
    <col min="6" max="6" width="15.625" style="3" customWidth="1"/>
    <col min="7" max="7" width="11.5" style="1" customWidth="1"/>
    <col min="8" max="8" width="12.25" style="2" customWidth="1"/>
    <col min="9" max="9" width="15.625" style="1" customWidth="1"/>
    <col min="10" max="10" width="0" style="1" hidden="1" customWidth="1"/>
    <col min="11" max="16384" width="9" style="1"/>
  </cols>
  <sheetData>
    <row r="2" spans="1:10" ht="25.5" x14ac:dyDescent="0.3">
      <c r="A2" s="36" t="s">
        <v>62</v>
      </c>
      <c r="B2" s="36"/>
      <c r="C2" s="36"/>
      <c r="D2" s="36"/>
      <c r="E2" s="36"/>
      <c r="F2" s="36"/>
      <c r="G2" s="36"/>
      <c r="H2" s="36"/>
      <c r="I2" s="36"/>
    </row>
    <row r="3" spans="1:10" ht="21" thickBot="1" x14ac:dyDescent="0.4">
      <c r="A3" s="6" t="s">
        <v>16</v>
      </c>
      <c r="B3" s="6"/>
      <c r="C3" s="6"/>
      <c r="D3" s="6"/>
      <c r="E3" s="5"/>
      <c r="F3" s="4"/>
      <c r="G3" s="4"/>
      <c r="H3" s="37" t="s">
        <v>18</v>
      </c>
      <c r="I3" s="37"/>
    </row>
    <row r="4" spans="1:10" ht="20.25" x14ac:dyDescent="0.35">
      <c r="A4" s="38" t="s">
        <v>15</v>
      </c>
      <c r="B4" s="39"/>
      <c r="C4" s="39" t="s">
        <v>14</v>
      </c>
      <c r="D4" s="39"/>
      <c r="E4" s="40" t="s">
        <v>13</v>
      </c>
      <c r="F4" s="40"/>
      <c r="G4" s="41" t="s">
        <v>12</v>
      </c>
      <c r="H4" s="41"/>
      <c r="I4" s="8" t="s">
        <v>11</v>
      </c>
    </row>
    <row r="5" spans="1:10" ht="17.25" thickBot="1" x14ac:dyDescent="0.35">
      <c r="A5" s="42">
        <v>101742000</v>
      </c>
      <c r="B5" s="43"/>
      <c r="C5" s="44">
        <f>E74</f>
        <v>15603395</v>
      </c>
      <c r="D5" s="44"/>
      <c r="E5" s="45">
        <f>3167600+3494350+5852200+10263750+7539500+6719600+5707805+10374810+15603395</f>
        <v>68723010</v>
      </c>
      <c r="F5" s="46"/>
      <c r="G5" s="47">
        <f>A5-E5</f>
        <v>33018990</v>
      </c>
      <c r="H5" s="47"/>
      <c r="I5" s="7">
        <f>E5/A5*100</f>
        <v>67.546352538774542</v>
      </c>
    </row>
    <row r="6" spans="1:10" ht="21" thickBot="1" x14ac:dyDescent="0.4">
      <c r="A6" s="6" t="s">
        <v>10</v>
      </c>
      <c r="B6" s="6"/>
      <c r="C6" s="6"/>
      <c r="D6" s="6"/>
      <c r="E6" s="5"/>
      <c r="F6" s="4"/>
      <c r="G6" s="4"/>
      <c r="H6" s="48" t="s">
        <v>9</v>
      </c>
      <c r="I6" s="48"/>
    </row>
    <row r="7" spans="1:10" ht="30.75" customHeight="1" thickBot="1" x14ac:dyDescent="0.35">
      <c r="A7" s="9" t="s">
        <v>3</v>
      </c>
      <c r="B7" s="10" t="s">
        <v>2</v>
      </c>
      <c r="C7" s="11" t="s">
        <v>17</v>
      </c>
      <c r="D7" s="10" t="s">
        <v>1</v>
      </c>
      <c r="E7" s="10" t="s">
        <v>8</v>
      </c>
      <c r="F7" s="10" t="s">
        <v>0</v>
      </c>
      <c r="G7" s="10" t="s">
        <v>7</v>
      </c>
      <c r="H7" s="10" t="s">
        <v>6</v>
      </c>
      <c r="I7" s="14" t="s">
        <v>5</v>
      </c>
    </row>
    <row r="8" spans="1:10" s="12" customFormat="1" ht="27.75" customHeight="1" x14ac:dyDescent="0.3">
      <c r="A8" s="25">
        <v>1</v>
      </c>
      <c r="B8" s="27">
        <v>44501</v>
      </c>
      <c r="C8" s="28" t="s">
        <v>63</v>
      </c>
      <c r="D8" s="25" t="s">
        <v>64</v>
      </c>
      <c r="E8" s="29">
        <v>900000</v>
      </c>
      <c r="F8" s="25" t="s">
        <v>57</v>
      </c>
      <c r="G8" s="25" t="s">
        <v>42</v>
      </c>
      <c r="H8" s="25" t="s">
        <v>21</v>
      </c>
      <c r="I8" s="30" t="s">
        <v>33</v>
      </c>
    </row>
    <row r="9" spans="1:10" s="12" customFormat="1" ht="27.75" customHeight="1" x14ac:dyDescent="0.3">
      <c r="A9" s="25">
        <v>2</v>
      </c>
      <c r="B9" s="27">
        <v>44504</v>
      </c>
      <c r="C9" s="28" t="s">
        <v>65</v>
      </c>
      <c r="D9" s="25" t="s">
        <v>66</v>
      </c>
      <c r="E9" s="29">
        <v>568670</v>
      </c>
      <c r="F9" s="25" t="s">
        <v>19</v>
      </c>
      <c r="G9" s="25" t="s">
        <v>50</v>
      </c>
      <c r="H9" s="25" t="s">
        <v>21</v>
      </c>
      <c r="I9" s="30" t="s">
        <v>33</v>
      </c>
    </row>
    <row r="10" spans="1:10" s="12" customFormat="1" ht="27.75" customHeight="1" x14ac:dyDescent="0.3">
      <c r="A10" s="25">
        <v>3</v>
      </c>
      <c r="B10" s="27">
        <v>44515</v>
      </c>
      <c r="C10" s="28" t="s">
        <v>67</v>
      </c>
      <c r="D10" s="25" t="s">
        <v>68</v>
      </c>
      <c r="E10" s="29">
        <v>180000</v>
      </c>
      <c r="F10" s="25" t="s">
        <v>58</v>
      </c>
      <c r="G10" s="25" t="s">
        <v>50</v>
      </c>
      <c r="H10" s="25" t="s">
        <v>21</v>
      </c>
      <c r="I10" s="30" t="s">
        <v>33</v>
      </c>
    </row>
    <row r="11" spans="1:10" s="13" customFormat="1" ht="27.75" customHeight="1" x14ac:dyDescent="0.3">
      <c r="A11" s="25">
        <v>4</v>
      </c>
      <c r="B11" s="27">
        <v>44517</v>
      </c>
      <c r="C11" s="28" t="s">
        <v>69</v>
      </c>
      <c r="D11" s="25" t="s">
        <v>70</v>
      </c>
      <c r="E11" s="29">
        <v>187000</v>
      </c>
      <c r="F11" s="25" t="s">
        <v>71</v>
      </c>
      <c r="G11" s="25" t="s">
        <v>42</v>
      </c>
      <c r="H11" s="25" t="s">
        <v>21</v>
      </c>
      <c r="I11" s="30" t="s">
        <v>33</v>
      </c>
    </row>
    <row r="12" spans="1:10" s="13" customFormat="1" ht="27.75" customHeight="1" x14ac:dyDescent="0.3">
      <c r="A12" s="25">
        <v>5</v>
      </c>
      <c r="B12" s="27">
        <v>44530</v>
      </c>
      <c r="C12" s="28" t="s">
        <v>72</v>
      </c>
      <c r="D12" s="25" t="s">
        <v>73</v>
      </c>
      <c r="E12" s="29">
        <v>400000</v>
      </c>
      <c r="F12" s="25" t="s">
        <v>57</v>
      </c>
      <c r="G12" s="25" t="s">
        <v>29</v>
      </c>
      <c r="H12" s="25" t="s">
        <v>21</v>
      </c>
      <c r="I12" s="30" t="s">
        <v>33</v>
      </c>
      <c r="J12" s="12"/>
    </row>
    <row r="13" spans="1:10" s="13" customFormat="1" ht="27.75" customHeight="1" x14ac:dyDescent="0.3">
      <c r="A13" s="25">
        <v>6</v>
      </c>
      <c r="B13" s="24">
        <v>44501</v>
      </c>
      <c r="C13" s="22" t="s">
        <v>74</v>
      </c>
      <c r="D13" s="23" t="s">
        <v>43</v>
      </c>
      <c r="E13" s="26">
        <v>206100</v>
      </c>
      <c r="F13" s="22" t="s">
        <v>24</v>
      </c>
      <c r="G13" s="23" t="s">
        <v>23</v>
      </c>
      <c r="H13" s="22" t="s">
        <v>38</v>
      </c>
      <c r="I13" s="30" t="s">
        <v>32</v>
      </c>
      <c r="J13" s="12"/>
    </row>
    <row r="14" spans="1:10" s="13" customFormat="1" ht="27.75" customHeight="1" x14ac:dyDescent="0.3">
      <c r="A14" s="25">
        <v>7</v>
      </c>
      <c r="B14" s="24">
        <v>44502</v>
      </c>
      <c r="C14" s="22" t="s">
        <v>36</v>
      </c>
      <c r="D14" s="23" t="s">
        <v>53</v>
      </c>
      <c r="E14" s="26">
        <v>235000</v>
      </c>
      <c r="F14" s="22" t="s">
        <v>27</v>
      </c>
      <c r="G14" s="23" t="s">
        <v>37</v>
      </c>
      <c r="H14" s="22" t="s">
        <v>38</v>
      </c>
      <c r="I14" s="30" t="s">
        <v>32</v>
      </c>
    </row>
    <row r="15" spans="1:10" s="13" customFormat="1" ht="27.75" customHeight="1" x14ac:dyDescent="0.3">
      <c r="A15" s="25">
        <v>8</v>
      </c>
      <c r="B15" s="24">
        <v>44502</v>
      </c>
      <c r="C15" s="22" t="s">
        <v>51</v>
      </c>
      <c r="D15" s="23" t="s">
        <v>52</v>
      </c>
      <c r="E15" s="26">
        <v>152000</v>
      </c>
      <c r="F15" s="22" t="s">
        <v>75</v>
      </c>
      <c r="G15" s="23" t="s">
        <v>26</v>
      </c>
      <c r="H15" s="22" t="s">
        <v>38</v>
      </c>
      <c r="I15" s="30" t="s">
        <v>32</v>
      </c>
    </row>
    <row r="16" spans="1:10" s="13" customFormat="1" ht="27.75" customHeight="1" x14ac:dyDescent="0.3">
      <c r="A16" s="25">
        <v>9</v>
      </c>
      <c r="B16" s="24">
        <v>44502</v>
      </c>
      <c r="C16" s="22" t="s">
        <v>44</v>
      </c>
      <c r="D16" s="23" t="s">
        <v>76</v>
      </c>
      <c r="E16" s="26">
        <v>300000</v>
      </c>
      <c r="F16" s="22" t="s">
        <v>77</v>
      </c>
      <c r="G16" s="23" t="s">
        <v>45</v>
      </c>
      <c r="H16" s="22" t="s">
        <v>38</v>
      </c>
      <c r="I16" s="30" t="s">
        <v>32</v>
      </c>
    </row>
    <row r="17" spans="1:10" s="13" customFormat="1" ht="27.75" customHeight="1" x14ac:dyDescent="0.3">
      <c r="A17" s="25">
        <v>10</v>
      </c>
      <c r="B17" s="24">
        <v>44504</v>
      </c>
      <c r="C17" s="22" t="s">
        <v>44</v>
      </c>
      <c r="D17" s="23" t="s">
        <v>78</v>
      </c>
      <c r="E17" s="26">
        <v>64600</v>
      </c>
      <c r="F17" s="22" t="s">
        <v>79</v>
      </c>
      <c r="G17" s="22" t="s">
        <v>45</v>
      </c>
      <c r="H17" s="22" t="s">
        <v>38</v>
      </c>
      <c r="I17" s="30" t="s">
        <v>32</v>
      </c>
    </row>
    <row r="18" spans="1:10" s="12" customFormat="1" ht="27.75" customHeight="1" x14ac:dyDescent="0.3">
      <c r="A18" s="25">
        <v>11</v>
      </c>
      <c r="B18" s="24">
        <v>44508</v>
      </c>
      <c r="C18" s="22" t="s">
        <v>36</v>
      </c>
      <c r="D18" s="23" t="s">
        <v>46</v>
      </c>
      <c r="E18" s="26">
        <v>65000</v>
      </c>
      <c r="F18" s="22" t="s">
        <v>80</v>
      </c>
      <c r="G18" s="22" t="s">
        <v>37</v>
      </c>
      <c r="H18" s="22" t="s">
        <v>38</v>
      </c>
      <c r="I18" s="30" t="s">
        <v>32</v>
      </c>
      <c r="J18" s="13"/>
    </row>
    <row r="19" spans="1:10" s="12" customFormat="1" ht="27.75" customHeight="1" x14ac:dyDescent="0.3">
      <c r="A19" s="25">
        <v>12</v>
      </c>
      <c r="B19" s="24">
        <v>44508</v>
      </c>
      <c r="C19" s="22" t="s">
        <v>81</v>
      </c>
      <c r="D19" s="23" t="s">
        <v>22</v>
      </c>
      <c r="E19" s="26">
        <v>110000</v>
      </c>
      <c r="F19" s="22" t="s">
        <v>82</v>
      </c>
      <c r="G19" s="22" t="s">
        <v>28</v>
      </c>
      <c r="H19" s="22" t="s">
        <v>38</v>
      </c>
      <c r="I19" s="30" t="s">
        <v>32</v>
      </c>
      <c r="J19" s="13"/>
    </row>
    <row r="20" spans="1:10" s="12" customFormat="1" ht="27.75" customHeight="1" x14ac:dyDescent="0.3">
      <c r="A20" s="25">
        <v>13</v>
      </c>
      <c r="B20" s="24">
        <v>44515</v>
      </c>
      <c r="C20" s="22" t="s">
        <v>36</v>
      </c>
      <c r="D20" s="23" t="s">
        <v>53</v>
      </c>
      <c r="E20" s="26">
        <v>150000</v>
      </c>
      <c r="F20" s="22" t="s">
        <v>41</v>
      </c>
      <c r="G20" s="23" t="s">
        <v>37</v>
      </c>
      <c r="H20" s="22" t="s">
        <v>38</v>
      </c>
      <c r="I20" s="30" t="s">
        <v>32</v>
      </c>
      <c r="J20" s="13"/>
    </row>
    <row r="21" spans="1:10" s="12" customFormat="1" ht="27.75" customHeight="1" x14ac:dyDescent="0.3">
      <c r="A21" s="25">
        <v>14</v>
      </c>
      <c r="B21" s="24">
        <v>44518</v>
      </c>
      <c r="C21" s="22" t="s">
        <v>51</v>
      </c>
      <c r="D21" s="23" t="s">
        <v>83</v>
      </c>
      <c r="E21" s="26">
        <v>125000</v>
      </c>
      <c r="F21" s="22" t="s">
        <v>84</v>
      </c>
      <c r="G21" s="23" t="s">
        <v>26</v>
      </c>
      <c r="H21" s="22" t="s">
        <v>38</v>
      </c>
      <c r="I21" s="30" t="s">
        <v>32</v>
      </c>
      <c r="J21" s="13"/>
    </row>
    <row r="22" spans="1:10" s="12" customFormat="1" ht="27.75" customHeight="1" x14ac:dyDescent="0.3">
      <c r="A22" s="25">
        <v>15</v>
      </c>
      <c r="B22" s="24">
        <v>44522</v>
      </c>
      <c r="C22" s="22" t="s">
        <v>36</v>
      </c>
      <c r="D22" s="23" t="s">
        <v>53</v>
      </c>
      <c r="E22" s="26">
        <v>210000</v>
      </c>
      <c r="F22" s="22" t="s">
        <v>40</v>
      </c>
      <c r="G22" s="23" t="s">
        <v>37</v>
      </c>
      <c r="H22" s="22" t="s">
        <v>38</v>
      </c>
      <c r="I22" s="30" t="s">
        <v>32</v>
      </c>
      <c r="J22" s="13"/>
    </row>
    <row r="23" spans="1:10" s="12" customFormat="1" ht="27.75" customHeight="1" x14ac:dyDescent="0.3">
      <c r="A23" s="25">
        <v>16</v>
      </c>
      <c r="B23" s="24">
        <v>44522</v>
      </c>
      <c r="C23" s="22" t="s">
        <v>74</v>
      </c>
      <c r="D23" s="23" t="s">
        <v>43</v>
      </c>
      <c r="E23" s="26">
        <v>225000</v>
      </c>
      <c r="F23" s="22" t="s">
        <v>85</v>
      </c>
      <c r="G23" s="23" t="s">
        <v>23</v>
      </c>
      <c r="H23" s="22" t="s">
        <v>38</v>
      </c>
      <c r="I23" s="30" t="s">
        <v>32</v>
      </c>
      <c r="J23" s="13"/>
    </row>
    <row r="24" spans="1:10" s="12" customFormat="1" ht="27.75" customHeight="1" x14ac:dyDescent="0.3">
      <c r="A24" s="25">
        <v>17</v>
      </c>
      <c r="B24" s="24">
        <v>44523</v>
      </c>
      <c r="C24" s="22" t="s">
        <v>86</v>
      </c>
      <c r="D24" s="23" t="s">
        <v>52</v>
      </c>
      <c r="E24" s="26">
        <v>175000</v>
      </c>
      <c r="F24" s="22" t="s">
        <v>87</v>
      </c>
      <c r="G24" s="23" t="s">
        <v>25</v>
      </c>
      <c r="H24" s="22" t="s">
        <v>38</v>
      </c>
      <c r="I24" s="30" t="s">
        <v>32</v>
      </c>
      <c r="J24" s="13"/>
    </row>
    <row r="25" spans="1:10" s="12" customFormat="1" ht="27.75" customHeight="1" x14ac:dyDescent="0.3">
      <c r="A25" s="25">
        <v>18</v>
      </c>
      <c r="B25" s="24">
        <v>44529</v>
      </c>
      <c r="C25" s="22" t="s">
        <v>51</v>
      </c>
      <c r="D25" s="23" t="s">
        <v>70</v>
      </c>
      <c r="E25" s="26">
        <v>132000</v>
      </c>
      <c r="F25" s="22" t="s">
        <v>88</v>
      </c>
      <c r="G25" s="23" t="s">
        <v>26</v>
      </c>
      <c r="H25" s="22" t="s">
        <v>38</v>
      </c>
      <c r="I25" s="30" t="s">
        <v>32</v>
      </c>
      <c r="J25" s="13"/>
    </row>
    <row r="26" spans="1:10" s="12" customFormat="1" ht="27.75" customHeight="1" x14ac:dyDescent="0.3">
      <c r="A26" s="25">
        <v>19</v>
      </c>
      <c r="B26" s="24">
        <v>44529</v>
      </c>
      <c r="C26" s="22" t="s">
        <v>36</v>
      </c>
      <c r="D26" s="23" t="s">
        <v>53</v>
      </c>
      <c r="E26" s="26">
        <v>96000</v>
      </c>
      <c r="F26" s="22" t="s">
        <v>89</v>
      </c>
      <c r="G26" s="23" t="s">
        <v>37</v>
      </c>
      <c r="H26" s="22" t="s">
        <v>38</v>
      </c>
      <c r="I26" s="30" t="s">
        <v>32</v>
      </c>
      <c r="J26" s="13"/>
    </row>
    <row r="27" spans="1:10" s="12" customFormat="1" ht="27.75" customHeight="1" x14ac:dyDescent="0.3">
      <c r="A27" s="25">
        <v>20</v>
      </c>
      <c r="B27" s="24">
        <v>44529</v>
      </c>
      <c r="C27" s="22" t="s">
        <v>74</v>
      </c>
      <c r="D27" s="23" t="s">
        <v>90</v>
      </c>
      <c r="E27" s="26">
        <v>168000</v>
      </c>
      <c r="F27" s="22" t="s">
        <v>24</v>
      </c>
      <c r="G27" s="23" t="s">
        <v>23</v>
      </c>
      <c r="H27" s="22" t="s">
        <v>38</v>
      </c>
      <c r="I27" s="30" t="s">
        <v>32</v>
      </c>
      <c r="J27" s="13"/>
    </row>
    <row r="28" spans="1:10" s="12" customFormat="1" ht="27.75" customHeight="1" x14ac:dyDescent="0.3">
      <c r="A28" s="25">
        <v>21</v>
      </c>
      <c r="B28" s="24">
        <v>44530</v>
      </c>
      <c r="C28" s="22" t="s">
        <v>91</v>
      </c>
      <c r="D28" s="23" t="s">
        <v>52</v>
      </c>
      <c r="E28" s="26">
        <v>104000</v>
      </c>
      <c r="F28" s="22" t="s">
        <v>27</v>
      </c>
      <c r="G28" s="23" t="s">
        <v>29</v>
      </c>
      <c r="H28" s="22" t="s">
        <v>38</v>
      </c>
      <c r="I28" s="30" t="s">
        <v>32</v>
      </c>
      <c r="J28" s="13"/>
    </row>
    <row r="29" spans="1:10" s="12" customFormat="1" ht="27.75" customHeight="1" x14ac:dyDescent="0.3">
      <c r="A29" s="25">
        <v>22</v>
      </c>
      <c r="B29" s="27">
        <v>44501</v>
      </c>
      <c r="C29" s="25" t="s">
        <v>92</v>
      </c>
      <c r="D29" s="31" t="s">
        <v>93</v>
      </c>
      <c r="E29" s="32">
        <v>477000</v>
      </c>
      <c r="F29" s="25" t="s">
        <v>94</v>
      </c>
      <c r="G29" s="31" t="s">
        <v>23</v>
      </c>
      <c r="H29" s="25" t="s">
        <v>95</v>
      </c>
      <c r="I29" s="30" t="s">
        <v>32</v>
      </c>
      <c r="J29" s="13"/>
    </row>
    <row r="30" spans="1:10" s="12" customFormat="1" ht="27.75" customHeight="1" x14ac:dyDescent="0.3">
      <c r="A30" s="25">
        <v>23</v>
      </c>
      <c r="B30" s="24">
        <v>44501</v>
      </c>
      <c r="C30" s="22" t="s">
        <v>60</v>
      </c>
      <c r="D30" s="23" t="s">
        <v>31</v>
      </c>
      <c r="E30" s="26">
        <v>210000</v>
      </c>
      <c r="F30" s="22" t="s">
        <v>49</v>
      </c>
      <c r="G30" s="23" t="s">
        <v>23</v>
      </c>
      <c r="H30" s="22" t="s">
        <v>21</v>
      </c>
      <c r="I30" s="30" t="s">
        <v>32</v>
      </c>
      <c r="J30" s="13"/>
    </row>
    <row r="31" spans="1:10" s="12" customFormat="1" ht="27.75" customHeight="1" x14ac:dyDescent="0.3">
      <c r="A31" s="25">
        <v>24</v>
      </c>
      <c r="B31" s="24">
        <v>44501</v>
      </c>
      <c r="C31" s="22" t="s">
        <v>81</v>
      </c>
      <c r="D31" s="23" t="s">
        <v>96</v>
      </c>
      <c r="E31" s="26">
        <v>100000</v>
      </c>
      <c r="F31" s="22" t="s">
        <v>97</v>
      </c>
      <c r="G31" s="23" t="s">
        <v>28</v>
      </c>
      <c r="H31" s="22" t="s">
        <v>21</v>
      </c>
      <c r="I31" s="30" t="s">
        <v>32</v>
      </c>
      <c r="J31" s="13"/>
    </row>
    <row r="32" spans="1:10" s="12" customFormat="1" ht="27.75" customHeight="1" x14ac:dyDescent="0.3">
      <c r="A32" s="25">
        <v>25</v>
      </c>
      <c r="B32" s="24">
        <v>44501</v>
      </c>
      <c r="C32" s="22" t="s">
        <v>98</v>
      </c>
      <c r="D32" s="23" t="s">
        <v>31</v>
      </c>
      <c r="E32" s="26">
        <v>218000</v>
      </c>
      <c r="F32" s="22" t="s">
        <v>99</v>
      </c>
      <c r="G32" s="23" t="s">
        <v>25</v>
      </c>
      <c r="H32" s="22" t="s">
        <v>21</v>
      </c>
      <c r="I32" s="30" t="s">
        <v>32</v>
      </c>
      <c r="J32" s="13"/>
    </row>
    <row r="33" spans="1:10" s="12" customFormat="1" ht="27.75" customHeight="1" x14ac:dyDescent="0.3">
      <c r="A33" s="25">
        <v>26</v>
      </c>
      <c r="B33" s="24">
        <v>44502</v>
      </c>
      <c r="C33" s="22" t="s">
        <v>100</v>
      </c>
      <c r="D33" s="23" t="s">
        <v>59</v>
      </c>
      <c r="E33" s="26">
        <v>300000</v>
      </c>
      <c r="F33" s="22" t="s">
        <v>85</v>
      </c>
      <c r="G33" s="23" t="s">
        <v>29</v>
      </c>
      <c r="H33" s="22" t="s">
        <v>21</v>
      </c>
      <c r="I33" s="30" t="s">
        <v>32</v>
      </c>
      <c r="J33" s="13"/>
    </row>
    <row r="34" spans="1:10" s="12" customFormat="1" ht="27.75" customHeight="1" x14ac:dyDescent="0.3">
      <c r="A34" s="25">
        <v>27</v>
      </c>
      <c r="B34" s="24">
        <v>44502</v>
      </c>
      <c r="C34" s="22" t="s">
        <v>101</v>
      </c>
      <c r="D34" s="23" t="s">
        <v>102</v>
      </c>
      <c r="E34" s="26">
        <v>130340</v>
      </c>
      <c r="F34" s="22" t="s">
        <v>19</v>
      </c>
      <c r="G34" s="23" t="s">
        <v>42</v>
      </c>
      <c r="H34" s="22" t="s">
        <v>21</v>
      </c>
      <c r="I34" s="30" t="s">
        <v>32</v>
      </c>
      <c r="J34" s="13"/>
    </row>
    <row r="35" spans="1:10" s="12" customFormat="1" ht="27.75" customHeight="1" x14ac:dyDescent="0.3">
      <c r="A35" s="25">
        <v>28</v>
      </c>
      <c r="B35" s="24">
        <v>44502</v>
      </c>
      <c r="C35" s="22" t="s">
        <v>47</v>
      </c>
      <c r="D35" s="23" t="s">
        <v>48</v>
      </c>
      <c r="E35" s="26">
        <v>180000</v>
      </c>
      <c r="F35" s="22" t="s">
        <v>27</v>
      </c>
      <c r="G35" s="23" t="s">
        <v>20</v>
      </c>
      <c r="H35" s="22" t="s">
        <v>21</v>
      </c>
      <c r="I35" s="30" t="s">
        <v>32</v>
      </c>
      <c r="J35" s="13"/>
    </row>
    <row r="36" spans="1:10" s="12" customFormat="1" ht="27.75" customHeight="1" x14ac:dyDescent="0.3">
      <c r="A36" s="25">
        <v>29</v>
      </c>
      <c r="B36" s="24">
        <v>44503</v>
      </c>
      <c r="C36" s="22" t="s">
        <v>103</v>
      </c>
      <c r="D36" s="23" t="s">
        <v>104</v>
      </c>
      <c r="E36" s="26">
        <v>86400</v>
      </c>
      <c r="F36" s="22" t="s">
        <v>105</v>
      </c>
      <c r="G36" s="23" t="s">
        <v>25</v>
      </c>
      <c r="H36" s="22" t="s">
        <v>21</v>
      </c>
      <c r="I36" s="30" t="s">
        <v>32</v>
      </c>
      <c r="J36" s="13"/>
    </row>
    <row r="37" spans="1:10" s="12" customFormat="1" ht="27.75" customHeight="1" x14ac:dyDescent="0.3">
      <c r="A37" s="25">
        <v>30</v>
      </c>
      <c r="B37" s="24">
        <v>44503</v>
      </c>
      <c r="C37" s="22" t="s">
        <v>106</v>
      </c>
      <c r="D37" s="23" t="s">
        <v>55</v>
      </c>
      <c r="E37" s="26">
        <v>450000</v>
      </c>
      <c r="F37" s="22" t="s">
        <v>107</v>
      </c>
      <c r="G37" s="23" t="s">
        <v>30</v>
      </c>
      <c r="H37" s="22" t="s">
        <v>21</v>
      </c>
      <c r="I37" s="30" t="s">
        <v>32</v>
      </c>
      <c r="J37" s="13"/>
    </row>
    <row r="38" spans="1:10" s="12" customFormat="1" ht="27.75" customHeight="1" x14ac:dyDescent="0.3">
      <c r="A38" s="25">
        <v>31</v>
      </c>
      <c r="B38" s="24">
        <v>44503</v>
      </c>
      <c r="C38" s="22" t="s">
        <v>108</v>
      </c>
      <c r="D38" s="23" t="s">
        <v>109</v>
      </c>
      <c r="E38" s="26">
        <v>480000</v>
      </c>
      <c r="F38" s="22" t="s">
        <v>77</v>
      </c>
      <c r="G38" s="23" t="s">
        <v>45</v>
      </c>
      <c r="H38" s="22" t="s">
        <v>21</v>
      </c>
      <c r="I38" s="30" t="s">
        <v>32</v>
      </c>
      <c r="J38" s="13"/>
    </row>
    <row r="39" spans="1:10" s="12" customFormat="1" ht="27.75" customHeight="1" x14ac:dyDescent="0.3">
      <c r="A39" s="25">
        <v>32</v>
      </c>
      <c r="B39" s="24">
        <v>44504</v>
      </c>
      <c r="C39" s="22" t="s">
        <v>60</v>
      </c>
      <c r="D39" s="23" t="s">
        <v>61</v>
      </c>
      <c r="E39" s="26">
        <v>150000</v>
      </c>
      <c r="F39" s="22" t="s">
        <v>49</v>
      </c>
      <c r="G39" s="23" t="s">
        <v>23</v>
      </c>
      <c r="H39" s="22" t="s">
        <v>21</v>
      </c>
      <c r="I39" s="30" t="s">
        <v>32</v>
      </c>
      <c r="J39" s="13"/>
    </row>
    <row r="40" spans="1:10" s="12" customFormat="1" ht="27.75" customHeight="1" x14ac:dyDescent="0.3">
      <c r="A40" s="25">
        <v>33</v>
      </c>
      <c r="B40" s="24">
        <v>44505</v>
      </c>
      <c r="C40" s="22" t="s">
        <v>110</v>
      </c>
      <c r="D40" s="23" t="s">
        <v>111</v>
      </c>
      <c r="E40" s="26">
        <v>200000</v>
      </c>
      <c r="F40" s="22" t="s">
        <v>112</v>
      </c>
      <c r="G40" s="22" t="s">
        <v>23</v>
      </c>
      <c r="H40" s="22" t="s">
        <v>21</v>
      </c>
      <c r="I40" s="30" t="s">
        <v>32</v>
      </c>
      <c r="J40" s="13"/>
    </row>
    <row r="41" spans="1:10" s="12" customFormat="1" ht="27.75" customHeight="1" x14ac:dyDescent="0.3">
      <c r="A41" s="25">
        <v>34</v>
      </c>
      <c r="B41" s="24">
        <v>44508</v>
      </c>
      <c r="C41" s="22" t="s">
        <v>113</v>
      </c>
      <c r="D41" s="23" t="s">
        <v>109</v>
      </c>
      <c r="E41" s="26">
        <v>400000</v>
      </c>
      <c r="F41" s="22" t="s">
        <v>27</v>
      </c>
      <c r="G41" s="22" t="s">
        <v>45</v>
      </c>
      <c r="H41" s="22" t="s">
        <v>21</v>
      </c>
      <c r="I41" s="30" t="s">
        <v>32</v>
      </c>
      <c r="J41" s="13"/>
    </row>
    <row r="42" spans="1:10" s="12" customFormat="1" ht="27.75" customHeight="1" x14ac:dyDescent="0.3">
      <c r="A42" s="25">
        <v>35</v>
      </c>
      <c r="B42" s="24">
        <v>44508</v>
      </c>
      <c r="C42" s="22" t="s">
        <v>114</v>
      </c>
      <c r="D42" s="23" t="s">
        <v>115</v>
      </c>
      <c r="E42" s="26">
        <v>185725</v>
      </c>
      <c r="F42" s="22" t="s">
        <v>19</v>
      </c>
      <c r="G42" s="22" t="s">
        <v>42</v>
      </c>
      <c r="H42" s="22" t="s">
        <v>21</v>
      </c>
      <c r="I42" s="30" t="s">
        <v>32</v>
      </c>
      <c r="J42" s="13"/>
    </row>
    <row r="43" spans="1:10" s="12" customFormat="1" ht="27.75" customHeight="1" x14ac:dyDescent="0.3">
      <c r="A43" s="25">
        <v>36</v>
      </c>
      <c r="B43" s="24">
        <v>44509</v>
      </c>
      <c r="C43" s="22" t="s">
        <v>116</v>
      </c>
      <c r="D43" s="23" t="s">
        <v>104</v>
      </c>
      <c r="E43" s="26">
        <v>300000</v>
      </c>
      <c r="F43" s="22" t="s">
        <v>27</v>
      </c>
      <c r="G43" s="22" t="s">
        <v>29</v>
      </c>
      <c r="H43" s="22" t="s">
        <v>21</v>
      </c>
      <c r="I43" s="30" t="s">
        <v>32</v>
      </c>
      <c r="J43" s="13"/>
    </row>
    <row r="44" spans="1:10" s="12" customFormat="1" ht="27.75" customHeight="1" x14ac:dyDescent="0.3">
      <c r="A44" s="25">
        <v>37</v>
      </c>
      <c r="B44" s="24">
        <v>44511</v>
      </c>
      <c r="C44" s="22" t="s">
        <v>117</v>
      </c>
      <c r="D44" s="23" t="s">
        <v>118</v>
      </c>
      <c r="E44" s="26">
        <v>150000</v>
      </c>
      <c r="F44" s="22" t="s">
        <v>19</v>
      </c>
      <c r="G44" s="23" t="s">
        <v>28</v>
      </c>
      <c r="H44" s="22" t="s">
        <v>21</v>
      </c>
      <c r="I44" s="30" t="s">
        <v>32</v>
      </c>
      <c r="J44" s="13"/>
    </row>
    <row r="45" spans="1:10" s="12" customFormat="1" ht="27.75" customHeight="1" x14ac:dyDescent="0.3">
      <c r="A45" s="25">
        <v>38</v>
      </c>
      <c r="B45" s="24">
        <v>44511</v>
      </c>
      <c r="C45" s="22" t="s">
        <v>119</v>
      </c>
      <c r="D45" s="23" t="s">
        <v>61</v>
      </c>
      <c r="E45" s="26">
        <v>150000</v>
      </c>
      <c r="F45" s="22" t="s">
        <v>49</v>
      </c>
      <c r="G45" s="22" t="s">
        <v>23</v>
      </c>
      <c r="H45" s="22" t="s">
        <v>21</v>
      </c>
      <c r="I45" s="30" t="s">
        <v>32</v>
      </c>
      <c r="J45" s="13"/>
    </row>
    <row r="46" spans="1:10" s="12" customFormat="1" ht="27.75" customHeight="1" x14ac:dyDescent="0.3">
      <c r="A46" s="25">
        <v>39</v>
      </c>
      <c r="B46" s="24">
        <v>44511</v>
      </c>
      <c r="C46" s="22" t="s">
        <v>120</v>
      </c>
      <c r="D46" s="23" t="s">
        <v>121</v>
      </c>
      <c r="E46" s="26">
        <v>162000</v>
      </c>
      <c r="F46" s="22" t="s">
        <v>122</v>
      </c>
      <c r="G46" s="22" t="s">
        <v>26</v>
      </c>
      <c r="H46" s="22" t="s">
        <v>21</v>
      </c>
      <c r="I46" s="30" t="s">
        <v>32</v>
      </c>
      <c r="J46" s="13"/>
    </row>
    <row r="47" spans="1:10" s="12" customFormat="1" ht="27.75" customHeight="1" x14ac:dyDescent="0.3">
      <c r="A47" s="25">
        <v>40</v>
      </c>
      <c r="B47" s="24">
        <v>44511</v>
      </c>
      <c r="C47" s="22" t="s">
        <v>123</v>
      </c>
      <c r="D47" s="23" t="s">
        <v>54</v>
      </c>
      <c r="E47" s="26">
        <v>96900</v>
      </c>
      <c r="F47" s="22" t="s">
        <v>19</v>
      </c>
      <c r="G47" s="22" t="s">
        <v>42</v>
      </c>
      <c r="H47" s="22" t="s">
        <v>21</v>
      </c>
      <c r="I47" s="30" t="s">
        <v>32</v>
      </c>
      <c r="J47" s="13"/>
    </row>
    <row r="48" spans="1:10" s="12" customFormat="1" ht="27.75" customHeight="1" x14ac:dyDescent="0.3">
      <c r="A48" s="25">
        <v>41</v>
      </c>
      <c r="B48" s="24">
        <v>44511</v>
      </c>
      <c r="C48" s="22" t="s">
        <v>124</v>
      </c>
      <c r="D48" s="23" t="s">
        <v>104</v>
      </c>
      <c r="E48" s="26">
        <v>272000</v>
      </c>
      <c r="F48" s="22" t="s">
        <v>56</v>
      </c>
      <c r="G48" s="22" t="s">
        <v>29</v>
      </c>
      <c r="H48" s="22" t="s">
        <v>21</v>
      </c>
      <c r="I48" s="30" t="s">
        <v>32</v>
      </c>
      <c r="J48" s="13"/>
    </row>
    <row r="49" spans="1:10" s="12" customFormat="1" ht="27.75" customHeight="1" x14ac:dyDescent="0.3">
      <c r="A49" s="25">
        <v>42</v>
      </c>
      <c r="B49" s="24">
        <v>44512</v>
      </c>
      <c r="C49" s="22" t="s">
        <v>125</v>
      </c>
      <c r="D49" s="23" t="s">
        <v>34</v>
      </c>
      <c r="E49" s="26">
        <v>263900</v>
      </c>
      <c r="F49" s="22" t="s">
        <v>24</v>
      </c>
      <c r="G49" s="22" t="s">
        <v>30</v>
      </c>
      <c r="H49" s="22" t="s">
        <v>21</v>
      </c>
      <c r="I49" s="30" t="s">
        <v>32</v>
      </c>
      <c r="J49" s="13"/>
    </row>
    <row r="50" spans="1:10" s="12" customFormat="1" ht="27.75" customHeight="1" x14ac:dyDescent="0.3">
      <c r="A50" s="25">
        <v>43</v>
      </c>
      <c r="B50" s="24">
        <v>44515</v>
      </c>
      <c r="C50" s="22" t="s">
        <v>126</v>
      </c>
      <c r="D50" s="23" t="s">
        <v>127</v>
      </c>
      <c r="E50" s="26">
        <v>116300</v>
      </c>
      <c r="F50" s="22" t="s">
        <v>128</v>
      </c>
      <c r="G50" s="23" t="s">
        <v>26</v>
      </c>
      <c r="H50" s="22" t="s">
        <v>21</v>
      </c>
      <c r="I50" s="30" t="s">
        <v>32</v>
      </c>
      <c r="J50" s="13"/>
    </row>
    <row r="51" spans="1:10" s="12" customFormat="1" ht="27.75" customHeight="1" x14ac:dyDescent="0.3">
      <c r="A51" s="25">
        <v>44</v>
      </c>
      <c r="B51" s="24">
        <v>44516</v>
      </c>
      <c r="C51" s="22" t="s">
        <v>126</v>
      </c>
      <c r="D51" s="23" t="s">
        <v>127</v>
      </c>
      <c r="E51" s="26">
        <v>200000</v>
      </c>
      <c r="F51" s="22" t="s">
        <v>129</v>
      </c>
      <c r="G51" s="23" t="s">
        <v>26</v>
      </c>
      <c r="H51" s="22" t="s">
        <v>21</v>
      </c>
      <c r="I51" s="30" t="s">
        <v>32</v>
      </c>
      <c r="J51" s="13"/>
    </row>
    <row r="52" spans="1:10" s="12" customFormat="1" ht="27.75" customHeight="1" x14ac:dyDescent="0.3">
      <c r="A52" s="25">
        <v>45</v>
      </c>
      <c r="B52" s="24">
        <v>44516</v>
      </c>
      <c r="C52" s="22" t="s">
        <v>126</v>
      </c>
      <c r="D52" s="23" t="s">
        <v>127</v>
      </c>
      <c r="E52" s="26">
        <v>360000</v>
      </c>
      <c r="F52" s="22" t="s">
        <v>130</v>
      </c>
      <c r="G52" s="23" t="s">
        <v>26</v>
      </c>
      <c r="H52" s="22" t="s">
        <v>21</v>
      </c>
      <c r="I52" s="30" t="s">
        <v>32</v>
      </c>
      <c r="J52" s="13"/>
    </row>
    <row r="53" spans="1:10" s="12" customFormat="1" ht="27.75" customHeight="1" x14ac:dyDescent="0.3">
      <c r="A53" s="25">
        <v>46</v>
      </c>
      <c r="B53" s="24">
        <v>44516</v>
      </c>
      <c r="C53" s="22" t="s">
        <v>60</v>
      </c>
      <c r="D53" s="23" t="s">
        <v>43</v>
      </c>
      <c r="E53" s="26">
        <v>209000</v>
      </c>
      <c r="F53" s="22" t="s">
        <v>131</v>
      </c>
      <c r="G53" s="22" t="s">
        <v>23</v>
      </c>
      <c r="H53" s="22" t="s">
        <v>21</v>
      </c>
      <c r="I53" s="30" t="s">
        <v>32</v>
      </c>
      <c r="J53" s="13"/>
    </row>
    <row r="54" spans="1:10" s="12" customFormat="1" ht="27.75" customHeight="1" x14ac:dyDescent="0.3">
      <c r="A54" s="25">
        <v>47</v>
      </c>
      <c r="B54" s="24">
        <v>44516</v>
      </c>
      <c r="C54" s="22" t="s">
        <v>132</v>
      </c>
      <c r="D54" s="23" t="s">
        <v>54</v>
      </c>
      <c r="E54" s="33">
        <v>148960</v>
      </c>
      <c r="F54" s="22" t="s">
        <v>19</v>
      </c>
      <c r="G54" s="22" t="s">
        <v>42</v>
      </c>
      <c r="H54" s="22" t="s">
        <v>21</v>
      </c>
      <c r="I54" s="30" t="s">
        <v>32</v>
      </c>
      <c r="J54" s="13"/>
    </row>
    <row r="55" spans="1:10" s="12" customFormat="1" ht="27.75" customHeight="1" x14ac:dyDescent="0.3">
      <c r="A55" s="25">
        <v>48</v>
      </c>
      <c r="B55" s="24">
        <v>44516</v>
      </c>
      <c r="C55" s="22" t="s">
        <v>133</v>
      </c>
      <c r="D55" s="23" t="s">
        <v>134</v>
      </c>
      <c r="E55" s="26">
        <v>260000</v>
      </c>
      <c r="F55" s="22" t="s">
        <v>135</v>
      </c>
      <c r="G55" s="22" t="s">
        <v>37</v>
      </c>
      <c r="H55" s="22" t="s">
        <v>21</v>
      </c>
      <c r="I55" s="30" t="s">
        <v>32</v>
      </c>
      <c r="J55" s="13"/>
    </row>
    <row r="56" spans="1:10" s="12" customFormat="1" ht="27.75" customHeight="1" x14ac:dyDescent="0.3">
      <c r="A56" s="25">
        <v>49</v>
      </c>
      <c r="B56" s="24">
        <v>44516</v>
      </c>
      <c r="C56" s="22" t="s">
        <v>133</v>
      </c>
      <c r="D56" s="23" t="s">
        <v>134</v>
      </c>
      <c r="E56" s="26">
        <v>60000</v>
      </c>
      <c r="F56" s="22" t="s">
        <v>136</v>
      </c>
      <c r="G56" s="22" t="s">
        <v>37</v>
      </c>
      <c r="H56" s="22" t="s">
        <v>21</v>
      </c>
      <c r="I56" s="30" t="s">
        <v>32</v>
      </c>
      <c r="J56" s="13"/>
    </row>
    <row r="57" spans="1:10" s="12" customFormat="1" ht="27.75" customHeight="1" x14ac:dyDescent="0.3">
      <c r="A57" s="25">
        <v>50</v>
      </c>
      <c r="B57" s="24">
        <v>44516</v>
      </c>
      <c r="C57" s="22" t="s">
        <v>126</v>
      </c>
      <c r="D57" s="23" t="s">
        <v>127</v>
      </c>
      <c r="E57" s="26">
        <v>200000</v>
      </c>
      <c r="F57" s="22" t="s">
        <v>137</v>
      </c>
      <c r="G57" s="23" t="s">
        <v>26</v>
      </c>
      <c r="H57" s="22" t="s">
        <v>21</v>
      </c>
      <c r="I57" s="30" t="s">
        <v>32</v>
      </c>
      <c r="J57" s="13"/>
    </row>
    <row r="58" spans="1:10" s="12" customFormat="1" ht="27.75" customHeight="1" x14ac:dyDescent="0.3">
      <c r="A58" s="25">
        <v>51</v>
      </c>
      <c r="B58" s="24">
        <v>44517</v>
      </c>
      <c r="C58" s="22" t="s">
        <v>126</v>
      </c>
      <c r="D58" s="23" t="s">
        <v>127</v>
      </c>
      <c r="E58" s="26">
        <v>690000</v>
      </c>
      <c r="F58" s="22" t="s">
        <v>138</v>
      </c>
      <c r="G58" s="23" t="s">
        <v>26</v>
      </c>
      <c r="H58" s="22" t="s">
        <v>21</v>
      </c>
      <c r="I58" s="30" t="s">
        <v>32</v>
      </c>
      <c r="J58" s="13"/>
    </row>
    <row r="59" spans="1:10" s="12" customFormat="1" ht="27.75" customHeight="1" x14ac:dyDescent="0.3">
      <c r="A59" s="25">
        <v>52</v>
      </c>
      <c r="B59" s="24">
        <v>44517</v>
      </c>
      <c r="C59" s="22" t="s">
        <v>126</v>
      </c>
      <c r="D59" s="23" t="s">
        <v>127</v>
      </c>
      <c r="E59" s="26">
        <v>48000</v>
      </c>
      <c r="F59" s="22" t="s">
        <v>139</v>
      </c>
      <c r="G59" s="23" t="s">
        <v>26</v>
      </c>
      <c r="H59" s="22" t="s">
        <v>21</v>
      </c>
      <c r="I59" s="30" t="s">
        <v>32</v>
      </c>
      <c r="J59" s="13"/>
    </row>
    <row r="60" spans="1:10" s="12" customFormat="1" ht="27.75" customHeight="1" x14ac:dyDescent="0.3">
      <c r="A60" s="25">
        <v>53</v>
      </c>
      <c r="B60" s="24">
        <v>44518</v>
      </c>
      <c r="C60" s="22" t="s">
        <v>126</v>
      </c>
      <c r="D60" s="23" t="s">
        <v>127</v>
      </c>
      <c r="E60" s="26">
        <v>300000</v>
      </c>
      <c r="F60" s="22" t="s">
        <v>140</v>
      </c>
      <c r="G60" s="23" t="s">
        <v>26</v>
      </c>
      <c r="H60" s="22" t="s">
        <v>21</v>
      </c>
      <c r="I60" s="30" t="s">
        <v>32</v>
      </c>
      <c r="J60" s="13"/>
    </row>
    <row r="61" spans="1:10" s="12" customFormat="1" ht="27.75" customHeight="1" x14ac:dyDescent="0.3">
      <c r="A61" s="25">
        <v>54</v>
      </c>
      <c r="B61" s="24">
        <v>44518</v>
      </c>
      <c r="C61" s="22" t="s">
        <v>60</v>
      </c>
      <c r="D61" s="23" t="s">
        <v>141</v>
      </c>
      <c r="E61" s="33">
        <v>118400</v>
      </c>
      <c r="F61" s="22" t="s">
        <v>24</v>
      </c>
      <c r="G61" s="23" t="s">
        <v>23</v>
      </c>
      <c r="H61" s="22" t="s">
        <v>21</v>
      </c>
      <c r="I61" s="30" t="s">
        <v>32</v>
      </c>
      <c r="J61" s="13"/>
    </row>
    <row r="62" spans="1:10" s="12" customFormat="1" ht="27.75" customHeight="1" x14ac:dyDescent="0.3">
      <c r="A62" s="25">
        <v>55</v>
      </c>
      <c r="B62" s="24">
        <v>44518</v>
      </c>
      <c r="C62" s="22" t="s">
        <v>142</v>
      </c>
      <c r="D62" s="23" t="s">
        <v>54</v>
      </c>
      <c r="E62" s="26">
        <v>186200</v>
      </c>
      <c r="F62" s="22" t="s">
        <v>19</v>
      </c>
      <c r="G62" s="23" t="s">
        <v>42</v>
      </c>
      <c r="H62" s="22" t="s">
        <v>21</v>
      </c>
      <c r="I62" s="30" t="s">
        <v>32</v>
      </c>
      <c r="J62" s="13"/>
    </row>
    <row r="63" spans="1:10" s="12" customFormat="1" ht="27.75" customHeight="1" x14ac:dyDescent="0.3">
      <c r="A63" s="25">
        <v>56</v>
      </c>
      <c r="B63" s="24">
        <v>44519</v>
      </c>
      <c r="C63" s="22" t="s">
        <v>35</v>
      </c>
      <c r="D63" s="23" t="s">
        <v>141</v>
      </c>
      <c r="E63" s="26">
        <v>220000</v>
      </c>
      <c r="F63" s="22" t="s">
        <v>27</v>
      </c>
      <c r="G63" s="23" t="s">
        <v>23</v>
      </c>
      <c r="H63" s="22" t="s">
        <v>21</v>
      </c>
      <c r="I63" s="30" t="s">
        <v>32</v>
      </c>
      <c r="J63" s="13"/>
    </row>
    <row r="64" spans="1:10" s="12" customFormat="1" ht="27.75" customHeight="1" x14ac:dyDescent="0.3">
      <c r="A64" s="25">
        <v>57</v>
      </c>
      <c r="B64" s="24">
        <v>44522</v>
      </c>
      <c r="C64" s="22" t="s">
        <v>143</v>
      </c>
      <c r="D64" s="23" t="s">
        <v>68</v>
      </c>
      <c r="E64" s="26">
        <v>150000</v>
      </c>
      <c r="F64" s="22" t="s">
        <v>41</v>
      </c>
      <c r="G64" s="23" t="s">
        <v>30</v>
      </c>
      <c r="H64" s="22" t="s">
        <v>21</v>
      </c>
      <c r="I64" s="30" t="s">
        <v>32</v>
      </c>
      <c r="J64" s="13"/>
    </row>
    <row r="65" spans="1:10" s="12" customFormat="1" ht="27.75" customHeight="1" x14ac:dyDescent="0.3">
      <c r="A65" s="25">
        <v>58</v>
      </c>
      <c r="B65" s="24">
        <v>44522</v>
      </c>
      <c r="C65" s="22" t="s">
        <v>144</v>
      </c>
      <c r="D65" s="23" t="s">
        <v>145</v>
      </c>
      <c r="E65" s="33">
        <v>459700</v>
      </c>
      <c r="F65" s="22" t="s">
        <v>107</v>
      </c>
      <c r="G65" s="23" t="s">
        <v>29</v>
      </c>
      <c r="H65" s="22" t="s">
        <v>21</v>
      </c>
      <c r="I65" s="30" t="s">
        <v>32</v>
      </c>
      <c r="J65" s="13"/>
    </row>
    <row r="66" spans="1:10" s="12" customFormat="1" ht="27.75" customHeight="1" x14ac:dyDescent="0.3">
      <c r="A66" s="25">
        <v>59</v>
      </c>
      <c r="B66" s="24">
        <v>44523</v>
      </c>
      <c r="C66" s="22" t="s">
        <v>60</v>
      </c>
      <c r="D66" s="23" t="s">
        <v>141</v>
      </c>
      <c r="E66" s="33">
        <v>210000</v>
      </c>
      <c r="F66" s="22" t="s">
        <v>146</v>
      </c>
      <c r="G66" s="23" t="s">
        <v>23</v>
      </c>
      <c r="H66" s="22" t="s">
        <v>21</v>
      </c>
      <c r="I66" s="30" t="s">
        <v>32</v>
      </c>
      <c r="J66" s="13"/>
    </row>
    <row r="67" spans="1:10" s="12" customFormat="1" ht="27.75" customHeight="1" x14ac:dyDescent="0.3">
      <c r="A67" s="25">
        <v>60</v>
      </c>
      <c r="B67" s="24">
        <v>44523</v>
      </c>
      <c r="C67" s="22" t="s">
        <v>147</v>
      </c>
      <c r="D67" s="23" t="s">
        <v>96</v>
      </c>
      <c r="E67" s="26">
        <v>149800</v>
      </c>
      <c r="F67" s="22" t="s">
        <v>39</v>
      </c>
      <c r="G67" s="23" t="s">
        <v>23</v>
      </c>
      <c r="H67" s="22" t="s">
        <v>21</v>
      </c>
      <c r="I67" s="30" t="s">
        <v>32</v>
      </c>
      <c r="J67" s="13"/>
    </row>
    <row r="68" spans="1:10" s="12" customFormat="1" ht="27.75" customHeight="1" x14ac:dyDescent="0.3">
      <c r="A68" s="25">
        <v>61</v>
      </c>
      <c r="B68" s="24">
        <v>44523</v>
      </c>
      <c r="C68" s="22" t="s">
        <v>148</v>
      </c>
      <c r="D68" s="23" t="s">
        <v>149</v>
      </c>
      <c r="E68" s="26">
        <v>126000</v>
      </c>
      <c r="F68" s="22" t="s">
        <v>150</v>
      </c>
      <c r="G68" s="23" t="s">
        <v>20</v>
      </c>
      <c r="H68" s="22" t="s">
        <v>21</v>
      </c>
      <c r="I68" s="30" t="s">
        <v>32</v>
      </c>
      <c r="J68" s="13"/>
    </row>
    <row r="69" spans="1:10" s="12" customFormat="1" ht="27.75" customHeight="1" x14ac:dyDescent="0.3">
      <c r="A69" s="25">
        <v>62</v>
      </c>
      <c r="B69" s="24">
        <v>44525</v>
      </c>
      <c r="C69" s="22" t="s">
        <v>151</v>
      </c>
      <c r="D69" s="23" t="s">
        <v>152</v>
      </c>
      <c r="E69" s="26">
        <v>800000</v>
      </c>
      <c r="F69" s="22" t="s">
        <v>107</v>
      </c>
      <c r="G69" s="23" t="s">
        <v>20</v>
      </c>
      <c r="H69" s="22" t="s">
        <v>21</v>
      </c>
      <c r="I69" s="30" t="s">
        <v>32</v>
      </c>
      <c r="J69" s="13"/>
    </row>
    <row r="70" spans="1:10" s="12" customFormat="1" ht="27.75" customHeight="1" x14ac:dyDescent="0.3">
      <c r="A70" s="25">
        <v>63</v>
      </c>
      <c r="B70" s="24">
        <v>44529</v>
      </c>
      <c r="C70" s="22" t="s">
        <v>153</v>
      </c>
      <c r="D70" s="23" t="s">
        <v>154</v>
      </c>
      <c r="E70" s="26">
        <v>300000</v>
      </c>
      <c r="F70" s="22" t="s">
        <v>27</v>
      </c>
      <c r="G70" s="23" t="s">
        <v>28</v>
      </c>
      <c r="H70" s="22" t="s">
        <v>21</v>
      </c>
      <c r="I70" s="30" t="s">
        <v>32</v>
      </c>
      <c r="J70" s="13"/>
    </row>
    <row r="71" spans="1:10" s="13" customFormat="1" ht="27.75" customHeight="1" x14ac:dyDescent="0.3">
      <c r="A71" s="25">
        <v>64</v>
      </c>
      <c r="B71" s="24">
        <v>44529</v>
      </c>
      <c r="C71" s="22" t="s">
        <v>155</v>
      </c>
      <c r="D71" s="23" t="s">
        <v>96</v>
      </c>
      <c r="E71" s="26">
        <v>200000</v>
      </c>
      <c r="F71" s="22" t="s">
        <v>156</v>
      </c>
      <c r="G71" s="23" t="s">
        <v>42</v>
      </c>
      <c r="H71" s="22" t="s">
        <v>21</v>
      </c>
      <c r="I71" s="30" t="s">
        <v>32</v>
      </c>
      <c r="J71" s="12"/>
    </row>
    <row r="72" spans="1:10" s="13" customFormat="1" ht="27.75" customHeight="1" x14ac:dyDescent="0.3">
      <c r="A72" s="25">
        <v>65</v>
      </c>
      <c r="B72" s="24">
        <v>44530</v>
      </c>
      <c r="C72" s="22" t="s">
        <v>157</v>
      </c>
      <c r="D72" s="23" t="s">
        <v>104</v>
      </c>
      <c r="E72" s="26">
        <v>75400</v>
      </c>
      <c r="F72" s="22" t="s">
        <v>105</v>
      </c>
      <c r="G72" s="23" t="s">
        <v>25</v>
      </c>
      <c r="H72" s="22" t="s">
        <v>21</v>
      </c>
      <c r="I72" s="30" t="s">
        <v>32</v>
      </c>
      <c r="J72" s="12"/>
    </row>
    <row r="73" spans="1:10" s="13" customFormat="1" ht="27.75" customHeight="1" x14ac:dyDescent="0.3">
      <c r="A73" s="25">
        <v>66</v>
      </c>
      <c r="B73" s="24">
        <v>44530</v>
      </c>
      <c r="C73" s="22" t="s">
        <v>158</v>
      </c>
      <c r="D73" s="23" t="s">
        <v>159</v>
      </c>
      <c r="E73" s="26">
        <v>300000</v>
      </c>
      <c r="F73" s="22" t="s">
        <v>85</v>
      </c>
      <c r="G73" s="23" t="s">
        <v>50</v>
      </c>
      <c r="H73" s="22" t="s">
        <v>21</v>
      </c>
      <c r="I73" s="30" t="s">
        <v>32</v>
      </c>
    </row>
    <row r="74" spans="1:10" s="13" customFormat="1" ht="27.75" customHeight="1" thickBot="1" x14ac:dyDescent="0.35">
      <c r="A74" s="34" t="s">
        <v>4</v>
      </c>
      <c r="B74" s="35"/>
      <c r="C74" s="15"/>
      <c r="D74" s="16"/>
      <c r="E74" s="17">
        <f>SUM(E8:E73)</f>
        <v>15603395</v>
      </c>
      <c r="F74" s="18"/>
      <c r="G74" s="19"/>
      <c r="H74" s="20"/>
      <c r="I74" s="21"/>
    </row>
  </sheetData>
  <autoFilter ref="A7:J74"/>
  <mergeCells count="12">
    <mergeCell ref="A74:B74"/>
    <mergeCell ref="A2:I2"/>
    <mergeCell ref="H3:I3"/>
    <mergeCell ref="A4:B4"/>
    <mergeCell ref="C4:D4"/>
    <mergeCell ref="E4:F4"/>
    <mergeCell ref="G4:H4"/>
    <mergeCell ref="A5:B5"/>
    <mergeCell ref="C5:D5"/>
    <mergeCell ref="E5:F5"/>
    <mergeCell ref="G5:H5"/>
    <mergeCell ref="H6:I6"/>
  </mergeCells>
  <phoneticPr fontId="2" type="noConversion"/>
  <dataValidations count="3">
    <dataValidation type="list" allowBlank="1" showInputMessage="1" showErrorMessage="1" sqref="G31 G33:G34 G39:G43 G45:G49 G53:G56">
      <formula1>$K$6:$K$19</formula1>
    </dataValidation>
    <dataValidation type="list" allowBlank="1" showInputMessage="1" showErrorMessage="1" sqref="H8:H12">
      <formula1>"사업추진비, 일반수용비, 재료비"</formula1>
    </dataValidation>
    <dataValidation type="list" allowBlank="1" showInputMessage="1" showErrorMessage="1" sqref="G17:G19 G14:G15">
      <formula1>$K$6:$K$18</formula1>
    </dataValidation>
  </dataValidation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공과대학(2021년 11월)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</dc:creator>
  <cp:lastModifiedBy>cbnu</cp:lastModifiedBy>
  <cp:lastPrinted>2018-08-02T01:43:09Z</cp:lastPrinted>
  <dcterms:created xsi:type="dcterms:W3CDTF">2018-02-01T04:42:25Z</dcterms:created>
  <dcterms:modified xsi:type="dcterms:W3CDTF">2021-12-03T04:49:42Z</dcterms:modified>
</cp:coreProperties>
</file>