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nu\AppData\Local\Temp\handyBMS\JHOMS221517607335100\"/>
    </mc:Choice>
  </mc:AlternateContent>
  <bookViews>
    <workbookView xWindow="0" yWindow="0" windowWidth="27315" windowHeight="11685"/>
  </bookViews>
  <sheets>
    <sheet name="의과대학(행정실)" sheetId="13" r:id="rId1"/>
  </sheets>
  <definedNames>
    <definedName name="_xlnm._FilterDatabase" localSheetId="0" hidden="1">'의과대학(행정실)'!$A$7:$J$7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  <c r="E40" i="13" l="1"/>
  <c r="I5" i="13" l="1"/>
  <c r="G5" i="13"/>
</calcChain>
</file>

<file path=xl/sharedStrings.xml><?xml version="1.0" encoding="utf-8"?>
<sst xmlns="http://schemas.openxmlformats.org/spreadsheetml/2006/main" count="177" uniqueCount="117">
  <si>
    <t>사용처</t>
  </si>
  <si>
    <t>참석대상</t>
  </si>
  <si>
    <t>사용일자</t>
  </si>
  <si>
    <t>연번</t>
  </si>
  <si>
    <t>합계</t>
    <phoneticPr fontId="4" type="noConversion"/>
  </si>
  <si>
    <t>비  고</t>
    <phoneticPr fontId="4" type="noConversion"/>
  </si>
  <si>
    <t>예산과목</t>
    <phoneticPr fontId="4" type="noConversion"/>
  </si>
  <si>
    <t>금  액</t>
    <phoneticPr fontId="4" type="noConversion"/>
  </si>
  <si>
    <t>(단위: 원)</t>
    <phoneticPr fontId="4" type="noConversion"/>
  </si>
  <si>
    <t>집행율</t>
    <phoneticPr fontId="4" type="noConversion"/>
  </si>
  <si>
    <t>잔액</t>
    <phoneticPr fontId="4" type="noConversion"/>
  </si>
  <si>
    <t>누적집행액</t>
    <phoneticPr fontId="4" type="noConversion"/>
  </si>
  <si>
    <t>금월집행액</t>
    <phoneticPr fontId="4" type="noConversion"/>
  </si>
  <si>
    <t>연간예산액</t>
    <phoneticPr fontId="4" type="noConversion"/>
  </si>
  <si>
    <t>사용내역</t>
    <phoneticPr fontId="2" type="noConversion"/>
  </si>
  <si>
    <t>사용부서</t>
    <phoneticPr fontId="4" type="noConversion"/>
  </si>
  <si>
    <t>&lt;의과대학&gt;</t>
    <phoneticPr fontId="4" type="noConversion"/>
  </si>
  <si>
    <t>의학과</t>
    <phoneticPr fontId="2" type="noConversion"/>
  </si>
  <si>
    <t>간호학과</t>
    <phoneticPr fontId="2" type="noConversion"/>
  </si>
  <si>
    <t>2022년 (4월) 업무추진비 집행 내역</t>
    <phoneticPr fontId="2" type="noConversion"/>
  </si>
  <si>
    <t>제 1차 임상수행평가 시험 경비지출</t>
    <phoneticPr fontId="2" type="noConversion"/>
  </si>
  <si>
    <t>의학과 4학년 58명</t>
    <phoneticPr fontId="2" type="noConversion"/>
  </si>
  <si>
    <t>충북대학교 소비자생활조합</t>
    <phoneticPr fontId="2" type="noConversion"/>
  </si>
  <si>
    <t>의학과 4학년 58명</t>
    <phoneticPr fontId="2" type="noConversion"/>
  </si>
  <si>
    <t>가니쉬커피바</t>
    <phoneticPr fontId="2" type="noConversion"/>
  </si>
  <si>
    <t>2022학년도 제 4회 간호학과 교수회의 및 교육과정위원회 개최비용 지출</t>
    <phoneticPr fontId="2" type="noConversion"/>
  </si>
  <si>
    <t>간호학과장 외 9명</t>
    <phoneticPr fontId="2" type="noConversion"/>
  </si>
  <si>
    <t>성안골</t>
    <phoneticPr fontId="2" type="noConversion"/>
  </si>
  <si>
    <t>2022학년도 1학기 소화기학 강좌준비 회의비용 지출</t>
    <phoneticPr fontId="2" type="noConversion"/>
  </si>
  <si>
    <t>순남시래기</t>
    <phoneticPr fontId="2" type="noConversion"/>
  </si>
  <si>
    <t>2022학년도 1학기 의과대학 교직원 업무간담회 비용 지출</t>
    <phoneticPr fontId="2" type="noConversion"/>
  </si>
  <si>
    <t>의과대학 교직원 18명</t>
    <phoneticPr fontId="2" type="noConversion"/>
  </si>
  <si>
    <t>섬섬옥수</t>
    <phoneticPr fontId="2" type="noConversion"/>
  </si>
  <si>
    <t>의학과</t>
    <phoneticPr fontId="2" type="noConversion"/>
  </si>
  <si>
    <t>행정실</t>
    <phoneticPr fontId="2" type="noConversion"/>
  </si>
  <si>
    <t>관서업무추진비</t>
    <phoneticPr fontId="2" type="noConversion"/>
  </si>
  <si>
    <t>의과대학-본부 업무간담회 회의비용 지출</t>
    <phoneticPr fontId="2" type="noConversion"/>
  </si>
  <si>
    <t>학장 외 9명</t>
    <phoneticPr fontId="2" type="noConversion"/>
  </si>
  <si>
    <t>뱃놈</t>
    <phoneticPr fontId="2" type="noConversion"/>
  </si>
  <si>
    <t>2022학년도 1학기 의과대학 교직원 업무간담회 비용 지출</t>
    <phoneticPr fontId="2" type="noConversion"/>
  </si>
  <si>
    <t>의과대학 교직원 18명</t>
    <phoneticPr fontId="2" type="noConversion"/>
  </si>
  <si>
    <t>섬섬옥수</t>
    <phoneticPr fontId="2" type="noConversion"/>
  </si>
  <si>
    <t>제 1차 임상수행평가 시험 경비지출</t>
  </si>
  <si>
    <t>의학과 4학년 58명</t>
    <phoneticPr fontId="2" type="noConversion"/>
  </si>
  <si>
    <t>충북대학교 소비자생활조합</t>
    <phoneticPr fontId="2" type="noConversion"/>
  </si>
  <si>
    <t>2022학년도 제 5회 교수회의 개최비용 지출</t>
    <phoneticPr fontId="2" type="noConversion"/>
  </si>
  <si>
    <t>간호학과장 외 9명</t>
    <phoneticPr fontId="2" type="noConversion"/>
  </si>
  <si>
    <t>전통황실양고기</t>
    <phoneticPr fontId="2" type="noConversion"/>
  </si>
  <si>
    <t>의학과 업무 간담회 개최비용 지출</t>
    <phoneticPr fontId="2" type="noConversion"/>
  </si>
  <si>
    <t>학장 외 4명</t>
    <phoneticPr fontId="2" type="noConversion"/>
  </si>
  <si>
    <t>제 1차 임상수행평가 시험 경비지출</t>
    <phoneticPr fontId="2" type="noConversion"/>
  </si>
  <si>
    <t>한상</t>
    <phoneticPr fontId="2" type="noConversion"/>
  </si>
  <si>
    <t>의학과</t>
    <phoneticPr fontId="2" type="noConversion"/>
  </si>
  <si>
    <t>행정실</t>
    <phoneticPr fontId="2" type="noConversion"/>
  </si>
  <si>
    <t>간호학과</t>
    <phoneticPr fontId="2" type="noConversion"/>
  </si>
  <si>
    <t>의학과</t>
    <phoneticPr fontId="2" type="noConversion"/>
  </si>
  <si>
    <t>홈플러스 청주점</t>
    <phoneticPr fontId="2" type="noConversion"/>
  </si>
  <si>
    <t>제 1차 임상수행평가 시험 경비지출</t>
    <phoneticPr fontId="2" type="noConversion"/>
  </si>
  <si>
    <t>가니쉬커피바</t>
    <phoneticPr fontId="2" type="noConversion"/>
  </si>
  <si>
    <t>학장실 내외빈 접대용 다과 구입비용 지출(22년 4월)</t>
    <phoneticPr fontId="2" type="noConversion"/>
  </si>
  <si>
    <t>ssg.com</t>
    <phoneticPr fontId="2" type="noConversion"/>
  </si>
  <si>
    <t>커피팜스</t>
    <phoneticPr fontId="2" type="noConversion"/>
  </si>
  <si>
    <t>2022학년도 1학기 운동계통의 이해 강좌 준비모임 비용 지출</t>
    <phoneticPr fontId="2" type="noConversion"/>
  </si>
  <si>
    <t>연게소문</t>
    <phoneticPr fontId="2" type="noConversion"/>
  </si>
  <si>
    <t>의과대학 본부 업무간담회 비용 지출</t>
    <phoneticPr fontId="2" type="noConversion"/>
  </si>
  <si>
    <t>학장 외 9명</t>
    <phoneticPr fontId="2" type="noConversion"/>
  </si>
  <si>
    <t>긴자 청주점</t>
    <phoneticPr fontId="2" type="noConversion"/>
  </si>
  <si>
    <t>의학과</t>
    <phoneticPr fontId="2" type="noConversion"/>
  </si>
  <si>
    <t>행정실</t>
    <phoneticPr fontId="2" type="noConversion"/>
  </si>
  <si>
    <t>행정실</t>
    <phoneticPr fontId="2" type="noConversion"/>
  </si>
  <si>
    <t>간호학과장 외 8명</t>
    <phoneticPr fontId="2" type="noConversion"/>
  </si>
  <si>
    <t>2022학년도 제 6회 간호학과 교수회의 회의비용 지출</t>
    <phoneticPr fontId="2" type="noConversion"/>
  </si>
  <si>
    <t>진가푸드</t>
    <phoneticPr fontId="2" type="noConversion"/>
  </si>
  <si>
    <t>간호학과</t>
    <phoneticPr fontId="2" type="noConversion"/>
  </si>
  <si>
    <t>의과대학-본부 업무간담회 회의비용 지출</t>
    <phoneticPr fontId="2" type="noConversion"/>
  </si>
  <si>
    <t>학장 외 9명</t>
    <phoneticPr fontId="2" type="noConversion"/>
  </si>
  <si>
    <t>경화대반점</t>
    <phoneticPr fontId="2" type="noConversion"/>
  </si>
  <si>
    <t>의학과</t>
    <phoneticPr fontId="2" type="noConversion"/>
  </si>
  <si>
    <t>학장단 회의개최비용 지출</t>
    <phoneticPr fontId="2" type="noConversion"/>
  </si>
  <si>
    <t>학장 외 7명</t>
    <phoneticPr fontId="2" type="noConversion"/>
  </si>
  <si>
    <t>삼촌식당</t>
    <phoneticPr fontId="2" type="noConversion"/>
  </si>
  <si>
    <t>의과대학 직원 업무간담회 개최비용 지출</t>
    <phoneticPr fontId="2" type="noConversion"/>
  </si>
  <si>
    <t>의과대학 직원 전체</t>
    <phoneticPr fontId="2" type="noConversion"/>
  </si>
  <si>
    <t>장군반점</t>
    <phoneticPr fontId="2" type="noConversion"/>
  </si>
  <si>
    <t>의학과</t>
    <phoneticPr fontId="2" type="noConversion"/>
  </si>
  <si>
    <t>행정실</t>
    <phoneticPr fontId="2" type="noConversion"/>
  </si>
  <si>
    <t>2022학년도 제 7회 교수회의 개최</t>
    <phoneticPr fontId="2" type="noConversion"/>
  </si>
  <si>
    <t>간호학과장 외 9명</t>
    <phoneticPr fontId="2" type="noConversion"/>
  </si>
  <si>
    <t>본도시락충북대점</t>
    <phoneticPr fontId="2" type="noConversion"/>
  </si>
  <si>
    <t>2022학년도 1학기 약작용의원리 강좌준비모임</t>
    <phoneticPr fontId="2" type="noConversion"/>
  </si>
  <si>
    <t>삼촌식당</t>
    <phoneticPr fontId="2" type="noConversion"/>
  </si>
  <si>
    <t>지역사회간호학 실습 관련 사전간담회 개최비용 지출</t>
    <phoneticPr fontId="2" type="noConversion"/>
  </si>
  <si>
    <t>파리바게트 충북대점</t>
    <phoneticPr fontId="2" type="noConversion"/>
  </si>
  <si>
    <t>2022학년도 1학기 심장혈관학 강좌 평가 모임</t>
    <phoneticPr fontId="2" type="noConversion"/>
  </si>
  <si>
    <t>박준양스시</t>
    <phoneticPr fontId="2" type="noConversion"/>
  </si>
  <si>
    <t>2022학년도 나이팅게일선서식 행사비용 지출</t>
    <phoneticPr fontId="2" type="noConversion"/>
  </si>
  <si>
    <t>간호학과 3학년 65명</t>
    <phoneticPr fontId="2" type="noConversion"/>
  </si>
  <si>
    <t>맘스터치 충대중문점</t>
    <phoneticPr fontId="2" type="noConversion"/>
  </si>
  <si>
    <t>2021학년도 교원업적평가위원회 개최비용 지출</t>
    <phoneticPr fontId="2" type="noConversion"/>
  </si>
  <si>
    <t>교원업적평가위원 12명</t>
    <phoneticPr fontId="2" type="noConversion"/>
  </si>
  <si>
    <t>순남시래기</t>
    <phoneticPr fontId="2" type="noConversion"/>
  </si>
  <si>
    <t>간호학과 3학년 65명</t>
    <phoneticPr fontId="2" type="noConversion"/>
  </si>
  <si>
    <t>본도시락충북대점</t>
    <phoneticPr fontId="2" type="noConversion"/>
  </si>
  <si>
    <t>의과대학 2022년 1월 score outing 관련 학생 징계위원회 개최비용 지출</t>
    <phoneticPr fontId="2" type="noConversion"/>
  </si>
  <si>
    <t>징계위원회 위원장 외 8명</t>
    <phoneticPr fontId="2" type="noConversion"/>
  </si>
  <si>
    <t>간호학과 3학년 65명</t>
    <phoneticPr fontId="2" type="noConversion"/>
  </si>
  <si>
    <t>선주정원</t>
    <phoneticPr fontId="2" type="noConversion"/>
  </si>
  <si>
    <t>간호학과</t>
    <phoneticPr fontId="2" type="noConversion"/>
  </si>
  <si>
    <t>불닭발땡초동대문엽기떡볶이</t>
    <phoneticPr fontId="2" type="noConversion"/>
  </si>
  <si>
    <t>교촌치킨</t>
    <phoneticPr fontId="2" type="noConversion"/>
  </si>
  <si>
    <t>사업추진비</t>
    <phoneticPr fontId="2" type="noConversion"/>
  </si>
  <si>
    <t>사업추진비</t>
    <phoneticPr fontId="2" type="noConversion"/>
  </si>
  <si>
    <t>의학과 교수 29명</t>
    <phoneticPr fontId="2" type="noConversion"/>
  </si>
  <si>
    <t>의학과 교수 4명</t>
    <phoneticPr fontId="2" type="noConversion"/>
  </si>
  <si>
    <t>의학과 교수 4명</t>
    <phoneticPr fontId="2" type="noConversion"/>
  </si>
  <si>
    <t>간호학과 교수 2명</t>
    <phoneticPr fontId="2" type="noConversion"/>
  </si>
  <si>
    <t>의학과 교수 29명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</si>
</sst>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굴림"/>
      <family val="3"/>
      <charset val="129"/>
    </font>
    <font>
      <sz val="8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2" applyFont="1" applyBorder="1" applyAlignment="1">
      <alignment vertical="center" shrinkToFit="1"/>
    </xf>
    <xf numFmtId="0" fontId="6" fillId="0" borderId="0" xfId="2" applyFont="1" applyBorder="1" applyAlignment="1">
      <alignment horizontal="right" vertical="center" shrinkToFit="1"/>
    </xf>
    <xf numFmtId="0" fontId="7" fillId="0" borderId="0" xfId="2" applyFont="1" applyBorder="1" applyAlignment="1">
      <alignment horizontal="left"/>
    </xf>
    <xf numFmtId="0" fontId="8" fillId="0" borderId="0" xfId="2" applyFont="1" applyBorder="1" applyAlignment="1">
      <alignment vertical="center" shrinkToFit="1"/>
    </xf>
    <xf numFmtId="0" fontId="5" fillId="0" borderId="6" xfId="2" applyFont="1" applyBorder="1" applyAlignment="1">
      <alignment horizontal="center" vertical="center" shrinkToFit="1"/>
    </xf>
    <xf numFmtId="0" fontId="1" fillId="0" borderId="0" xfId="1" applyFont="1" applyBorder="1">
      <alignment vertical="center"/>
    </xf>
    <xf numFmtId="41" fontId="1" fillId="0" borderId="0" xfId="1" applyNumberFormat="1" applyFont="1" applyBorder="1">
      <alignment vertical="center"/>
    </xf>
    <xf numFmtId="0" fontId="1" fillId="0" borderId="0" xfId="1" applyFont="1" applyBorder="1" applyAlignment="1">
      <alignment vertical="center" shrinkToFit="1"/>
    </xf>
    <xf numFmtId="0" fontId="1" fillId="0" borderId="0" xfId="1" applyFont="1" applyBorder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 applyFont="1" applyAlignment="1">
      <alignment vertical="center" shrinkToFit="1"/>
    </xf>
    <xf numFmtId="0" fontId="1" fillId="0" borderId="0" xfId="1" applyFont="1" applyAlignment="1">
      <alignment horizontal="center" vertical="center"/>
    </xf>
    <xf numFmtId="0" fontId="10" fillId="2" borderId="8" xfId="1" applyFont="1" applyFill="1" applyBorder="1" applyAlignment="1">
      <alignment horizontal="center" vertical="center" shrinkToFit="1"/>
    </xf>
    <xf numFmtId="0" fontId="10" fillId="2" borderId="7" xfId="2" applyFont="1" applyFill="1" applyBorder="1" applyAlignment="1">
      <alignment horizontal="center" vertical="center" shrinkToFit="1"/>
    </xf>
    <xf numFmtId="0" fontId="10" fillId="2" borderId="6" xfId="2" applyFont="1" applyFill="1" applyBorder="1" applyAlignment="1">
      <alignment horizontal="center" vertical="center" shrinkToFit="1"/>
    </xf>
    <xf numFmtId="0" fontId="13" fillId="0" borderId="0" xfId="1" applyFont="1">
      <alignment vertical="center"/>
    </xf>
    <xf numFmtId="9" fontId="9" fillId="0" borderId="1" xfId="5" applyFont="1" applyBorder="1" applyAlignment="1">
      <alignment horizontal="center" vertical="center" shrinkToFit="1"/>
    </xf>
    <xf numFmtId="14" fontId="14" fillId="0" borderId="15" xfId="0" applyNumberFormat="1" applyFont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 shrinkToFit="1"/>
    </xf>
    <xf numFmtId="41" fontId="6" fillId="0" borderId="12" xfId="4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14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/>
    </xf>
    <xf numFmtId="176" fontId="9" fillId="0" borderId="2" xfId="1" applyNumberFormat="1" applyFont="1" applyFill="1" applyBorder="1">
      <alignment vertical="center"/>
    </xf>
    <xf numFmtId="41" fontId="9" fillId="0" borderId="2" xfId="4" applyFont="1" applyFill="1" applyBorder="1">
      <alignment vertical="center"/>
    </xf>
    <xf numFmtId="0" fontId="9" fillId="0" borderId="2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center" vertical="center"/>
    </xf>
    <xf numFmtId="0" fontId="9" fillId="0" borderId="1" xfId="1" applyFont="1" applyFill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5" fillId="2" borderId="12" xfId="0" applyFont="1" applyFill="1" applyBorder="1" applyAlignment="1">
      <alignment vertical="center" shrinkToFit="1"/>
    </xf>
    <xf numFmtId="0" fontId="15" fillId="2" borderId="12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12" xfId="0" applyFont="1" applyBorder="1">
      <alignment vertical="center"/>
    </xf>
    <xf numFmtId="0" fontId="15" fillId="0" borderId="12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right" vertical="center" shrinkToFit="1"/>
    </xf>
    <xf numFmtId="0" fontId="7" fillId="0" borderId="8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9" fillId="0" borderId="7" xfId="2" applyFont="1" applyBorder="1" applyAlignment="1">
      <alignment horizontal="center" vertical="center" shrinkToFit="1"/>
    </xf>
    <xf numFmtId="0" fontId="5" fillId="0" borderId="7" xfId="2" applyFont="1" applyBorder="1" applyAlignment="1">
      <alignment horizontal="center" vertical="center" shrinkToFit="1"/>
    </xf>
    <xf numFmtId="41" fontId="9" fillId="0" borderId="5" xfId="3" applyFont="1" applyBorder="1" applyAlignment="1">
      <alignment horizontal="center" vertical="center" shrinkToFit="1"/>
    </xf>
    <xf numFmtId="41" fontId="9" fillId="0" borderId="10" xfId="3" applyFont="1" applyBorder="1" applyAlignment="1">
      <alignment horizontal="center" vertical="center" shrinkToFit="1"/>
    </xf>
    <xf numFmtId="41" fontId="9" fillId="0" borderId="4" xfId="3" applyFont="1" applyBorder="1" applyAlignment="1">
      <alignment horizontal="center" vertical="center" shrinkToFit="1"/>
    </xf>
    <xf numFmtId="41" fontId="9" fillId="0" borderId="3" xfId="3" applyFont="1" applyBorder="1" applyAlignment="1">
      <alignment horizontal="center" vertical="center" shrinkToFit="1"/>
    </xf>
    <xf numFmtId="41" fontId="9" fillId="0" borderId="2" xfId="3" applyFont="1" applyBorder="1" applyAlignment="1">
      <alignment horizontal="center" vertical="center" shrinkToFit="1"/>
    </xf>
    <xf numFmtId="0" fontId="5" fillId="0" borderId="9" xfId="2" applyFont="1" applyBorder="1" applyAlignment="1">
      <alignment horizontal="right" vertical="center" shrinkToFit="1"/>
    </xf>
  </cellXfs>
  <cellStyles count="6">
    <cellStyle name="백분율" xfId="5" builtinId="5"/>
    <cellStyle name="쉼표 [0]" xfId="4" builtinId="6"/>
    <cellStyle name="쉼표 [0] 2" xfId="3"/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44"/>
  <sheetViews>
    <sheetView tabSelected="1" topLeftCell="A8" zoomScale="80" zoomScaleNormal="80" workbookViewId="0">
      <selection activeCell="G37" sqref="G37"/>
    </sheetView>
  </sheetViews>
  <sheetFormatPr defaultColWidth="9" defaultRowHeight="16.5" x14ac:dyDescent="0.3"/>
  <cols>
    <col min="1" max="1" width="5.25" style="12" customWidth="1"/>
    <col min="2" max="2" width="12.75" style="12" bestFit="1" customWidth="1"/>
    <col min="3" max="3" width="68.625" style="12" customWidth="1"/>
    <col min="4" max="4" width="27.25" style="12" customWidth="1"/>
    <col min="5" max="5" width="14.75" style="12" customWidth="1"/>
    <col min="6" max="6" width="29" style="13" bestFit="1" customWidth="1"/>
    <col min="7" max="7" width="11.5" style="12" customWidth="1"/>
    <col min="8" max="8" width="16.75" style="14" bestFit="1" customWidth="1"/>
    <col min="9" max="9" width="15.625" style="12" customWidth="1"/>
    <col min="10" max="10" width="10.875" style="1" bestFit="1" customWidth="1"/>
    <col min="11" max="16384" width="9" style="1"/>
  </cols>
  <sheetData>
    <row r="2" spans="1:10" ht="31.5" x14ac:dyDescent="0.3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6"/>
    </row>
    <row r="3" spans="1:10" ht="21" thickBot="1" x14ac:dyDescent="0.4">
      <c r="A3" s="5" t="s">
        <v>16</v>
      </c>
      <c r="B3" s="5"/>
      <c r="C3" s="5"/>
      <c r="D3" s="5"/>
      <c r="E3" s="4"/>
      <c r="F3" s="3"/>
      <c r="G3" s="3"/>
      <c r="H3" s="46" t="s">
        <v>8</v>
      </c>
      <c r="I3" s="46"/>
      <c r="J3" s="3"/>
    </row>
    <row r="4" spans="1:10" ht="20.25" x14ac:dyDescent="0.35">
      <c r="A4" s="47" t="s">
        <v>13</v>
      </c>
      <c r="B4" s="48"/>
      <c r="C4" s="48" t="s">
        <v>12</v>
      </c>
      <c r="D4" s="48"/>
      <c r="E4" s="49" t="s">
        <v>11</v>
      </c>
      <c r="F4" s="49"/>
      <c r="G4" s="50" t="s">
        <v>10</v>
      </c>
      <c r="H4" s="50"/>
      <c r="I4" s="7" t="s">
        <v>9</v>
      </c>
      <c r="J4" s="3"/>
    </row>
    <row r="5" spans="1:10" ht="26.25" thickBot="1" x14ac:dyDescent="0.35">
      <c r="A5" s="51">
        <v>86900000</v>
      </c>
      <c r="B5" s="52"/>
      <c r="C5" s="53">
        <f>E40</f>
        <v>4756780</v>
      </c>
      <c r="D5" s="54"/>
      <c r="E5" s="53">
        <v>2982560</v>
      </c>
      <c r="F5" s="54"/>
      <c r="G5" s="55">
        <f>A5-(C5+E5)</f>
        <v>79160660</v>
      </c>
      <c r="H5" s="55"/>
      <c r="I5" s="19">
        <f>(E5+C5)/A5</f>
        <v>8.9060299194476403E-2</v>
      </c>
      <c r="J5" s="6"/>
    </row>
    <row r="6" spans="1:10" ht="21" thickBot="1" x14ac:dyDescent="0.4">
      <c r="A6" s="5"/>
      <c r="B6" s="5"/>
      <c r="C6" s="5"/>
      <c r="D6" s="5"/>
      <c r="E6" s="4"/>
      <c r="F6" s="3"/>
      <c r="G6" s="3"/>
      <c r="H6" s="56" t="s">
        <v>8</v>
      </c>
      <c r="I6" s="56"/>
      <c r="J6" s="18"/>
    </row>
    <row r="7" spans="1:10" ht="29.25" customHeight="1" x14ac:dyDescent="0.3">
      <c r="A7" s="15" t="s">
        <v>3</v>
      </c>
      <c r="B7" s="16" t="s">
        <v>2</v>
      </c>
      <c r="C7" s="16" t="s">
        <v>14</v>
      </c>
      <c r="D7" s="16" t="s">
        <v>1</v>
      </c>
      <c r="E7" s="16" t="s">
        <v>7</v>
      </c>
      <c r="F7" s="16" t="s">
        <v>0</v>
      </c>
      <c r="G7" s="16" t="s">
        <v>15</v>
      </c>
      <c r="H7" s="16" t="s">
        <v>6</v>
      </c>
      <c r="I7" s="17" t="s">
        <v>5</v>
      </c>
    </row>
    <row r="8" spans="1:10" s="24" customFormat="1" ht="29.25" customHeight="1" x14ac:dyDescent="0.3">
      <c r="A8" s="21">
        <v>1</v>
      </c>
      <c r="B8" s="20">
        <v>44655</v>
      </c>
      <c r="C8" s="33" t="s">
        <v>20</v>
      </c>
      <c r="D8" s="34" t="s">
        <v>21</v>
      </c>
      <c r="E8" s="22">
        <v>200000</v>
      </c>
      <c r="F8" s="32" t="s">
        <v>22</v>
      </c>
      <c r="G8" s="35" t="s">
        <v>33</v>
      </c>
      <c r="H8" s="23" t="s">
        <v>35</v>
      </c>
      <c r="I8" s="25"/>
    </row>
    <row r="9" spans="1:10" ht="29.25" customHeight="1" x14ac:dyDescent="0.3">
      <c r="A9" s="21">
        <v>2</v>
      </c>
      <c r="B9" s="20">
        <v>44655</v>
      </c>
      <c r="C9" s="33" t="s">
        <v>20</v>
      </c>
      <c r="D9" s="34" t="s">
        <v>23</v>
      </c>
      <c r="E9" s="22">
        <v>100000</v>
      </c>
      <c r="F9" s="32" t="s">
        <v>24</v>
      </c>
      <c r="G9" s="36" t="s">
        <v>33</v>
      </c>
      <c r="H9" s="23" t="s">
        <v>35</v>
      </c>
      <c r="I9" s="25"/>
    </row>
    <row r="10" spans="1:10" ht="29.25" customHeight="1" x14ac:dyDescent="0.3">
      <c r="A10" s="21">
        <v>3</v>
      </c>
      <c r="B10" s="20">
        <v>44655</v>
      </c>
      <c r="C10" s="33" t="s">
        <v>25</v>
      </c>
      <c r="D10" s="33" t="s">
        <v>26</v>
      </c>
      <c r="E10" s="22">
        <v>99500</v>
      </c>
      <c r="F10" s="32" t="s">
        <v>27</v>
      </c>
      <c r="G10" s="36" t="s">
        <v>18</v>
      </c>
      <c r="H10" s="23" t="s">
        <v>35</v>
      </c>
      <c r="I10" s="25"/>
    </row>
    <row r="11" spans="1:10" ht="29.25" customHeight="1" x14ac:dyDescent="0.3">
      <c r="A11" s="21">
        <v>4</v>
      </c>
      <c r="B11" s="20">
        <v>44656</v>
      </c>
      <c r="C11" s="33" t="s">
        <v>28</v>
      </c>
      <c r="D11" s="34" t="s">
        <v>112</v>
      </c>
      <c r="E11" s="22">
        <v>121000</v>
      </c>
      <c r="F11" s="32" t="s">
        <v>29</v>
      </c>
      <c r="G11" s="35" t="s">
        <v>33</v>
      </c>
      <c r="H11" s="23" t="s">
        <v>35</v>
      </c>
      <c r="I11" s="25"/>
    </row>
    <row r="12" spans="1:10" ht="29.25" customHeight="1" x14ac:dyDescent="0.3">
      <c r="A12" s="21">
        <v>5</v>
      </c>
      <c r="B12" s="20">
        <v>44657</v>
      </c>
      <c r="C12" s="33" t="s">
        <v>30</v>
      </c>
      <c r="D12" s="34" t="s">
        <v>31</v>
      </c>
      <c r="E12" s="22">
        <v>200000</v>
      </c>
      <c r="F12" s="32" t="s">
        <v>32</v>
      </c>
      <c r="G12" s="35" t="s">
        <v>34</v>
      </c>
      <c r="H12" s="23" t="s">
        <v>35</v>
      </c>
      <c r="I12" s="25"/>
    </row>
    <row r="13" spans="1:10" ht="29.25" customHeight="1" x14ac:dyDescent="0.3">
      <c r="A13" s="21">
        <v>6</v>
      </c>
      <c r="B13" s="20">
        <v>44658</v>
      </c>
      <c r="C13" s="33" t="s">
        <v>36</v>
      </c>
      <c r="D13" s="34" t="s">
        <v>37</v>
      </c>
      <c r="E13" s="22">
        <v>300000</v>
      </c>
      <c r="F13" s="32" t="s">
        <v>38</v>
      </c>
      <c r="G13" s="35" t="s">
        <v>52</v>
      </c>
      <c r="H13" s="23" t="s">
        <v>35</v>
      </c>
      <c r="I13" s="25"/>
    </row>
    <row r="14" spans="1:10" ht="29.25" customHeight="1" x14ac:dyDescent="0.3">
      <c r="A14" s="21">
        <v>7</v>
      </c>
      <c r="B14" s="20">
        <v>44659</v>
      </c>
      <c r="C14" s="33" t="s">
        <v>39</v>
      </c>
      <c r="D14" s="34" t="s">
        <v>40</v>
      </c>
      <c r="E14" s="22">
        <v>140000</v>
      </c>
      <c r="F14" s="32" t="s">
        <v>41</v>
      </c>
      <c r="G14" s="35" t="s">
        <v>53</v>
      </c>
      <c r="H14" s="23" t="s">
        <v>35</v>
      </c>
      <c r="I14" s="25"/>
    </row>
    <row r="15" spans="1:10" ht="29.25" customHeight="1" x14ac:dyDescent="0.3">
      <c r="A15" s="21">
        <v>8</v>
      </c>
      <c r="B15" s="20">
        <v>44662</v>
      </c>
      <c r="C15" s="33" t="s">
        <v>42</v>
      </c>
      <c r="D15" s="34" t="s">
        <v>43</v>
      </c>
      <c r="E15" s="22">
        <v>100000</v>
      </c>
      <c r="F15" s="32" t="s">
        <v>44</v>
      </c>
      <c r="G15" s="36" t="s">
        <v>17</v>
      </c>
      <c r="H15" s="23" t="s">
        <v>35</v>
      </c>
      <c r="I15" s="25"/>
    </row>
    <row r="16" spans="1:10" ht="29.25" customHeight="1" x14ac:dyDescent="0.3">
      <c r="A16" s="21">
        <v>9</v>
      </c>
      <c r="B16" s="20">
        <v>44662</v>
      </c>
      <c r="C16" s="33" t="s">
        <v>45</v>
      </c>
      <c r="D16" s="34" t="s">
        <v>46</v>
      </c>
      <c r="E16" s="22">
        <v>112000</v>
      </c>
      <c r="F16" s="32" t="s">
        <v>47</v>
      </c>
      <c r="G16" s="36" t="s">
        <v>54</v>
      </c>
      <c r="H16" s="23" t="s">
        <v>35</v>
      </c>
      <c r="I16" s="25"/>
    </row>
    <row r="17" spans="1:9" ht="29.25" customHeight="1" x14ac:dyDescent="0.3">
      <c r="A17" s="21">
        <v>10</v>
      </c>
      <c r="B17" s="20">
        <v>44662</v>
      </c>
      <c r="C17" s="33" t="s">
        <v>48</v>
      </c>
      <c r="D17" s="34" t="s">
        <v>49</v>
      </c>
      <c r="E17" s="22">
        <v>150000</v>
      </c>
      <c r="F17" s="32" t="s">
        <v>38</v>
      </c>
      <c r="G17" s="36" t="s">
        <v>55</v>
      </c>
      <c r="H17" s="23" t="s">
        <v>35</v>
      </c>
      <c r="I17" s="25"/>
    </row>
    <row r="18" spans="1:9" ht="29.25" customHeight="1" x14ac:dyDescent="0.3">
      <c r="A18" s="21">
        <v>11</v>
      </c>
      <c r="B18" s="20">
        <v>44662</v>
      </c>
      <c r="C18" s="33" t="s">
        <v>50</v>
      </c>
      <c r="D18" s="34" t="s">
        <v>43</v>
      </c>
      <c r="E18" s="22">
        <v>200000</v>
      </c>
      <c r="F18" s="32" t="s">
        <v>51</v>
      </c>
      <c r="G18" s="36" t="s">
        <v>52</v>
      </c>
      <c r="H18" s="23" t="s">
        <v>35</v>
      </c>
      <c r="I18" s="25"/>
    </row>
    <row r="19" spans="1:9" ht="29.25" customHeight="1" x14ac:dyDescent="0.3">
      <c r="A19" s="21">
        <v>12</v>
      </c>
      <c r="B19" s="20">
        <v>44664</v>
      </c>
      <c r="C19" s="33" t="s">
        <v>20</v>
      </c>
      <c r="D19" s="34" t="s">
        <v>21</v>
      </c>
      <c r="E19" s="22">
        <v>204980</v>
      </c>
      <c r="F19" s="32" t="s">
        <v>56</v>
      </c>
      <c r="G19" s="36" t="s">
        <v>67</v>
      </c>
      <c r="H19" s="23" t="s">
        <v>35</v>
      </c>
      <c r="I19" s="25"/>
    </row>
    <row r="20" spans="1:9" ht="29.25" customHeight="1" x14ac:dyDescent="0.3">
      <c r="A20" s="21">
        <v>13</v>
      </c>
      <c r="B20" s="20">
        <v>44664</v>
      </c>
      <c r="C20" s="33" t="s">
        <v>57</v>
      </c>
      <c r="D20" s="34" t="s">
        <v>21</v>
      </c>
      <c r="E20" s="22">
        <v>190000</v>
      </c>
      <c r="F20" s="32" t="s">
        <v>58</v>
      </c>
      <c r="G20" s="35" t="s">
        <v>68</v>
      </c>
      <c r="H20" s="23" t="s">
        <v>35</v>
      </c>
      <c r="I20" s="25"/>
    </row>
    <row r="21" spans="1:9" ht="29.25" customHeight="1" x14ac:dyDescent="0.3">
      <c r="A21" s="21">
        <v>14</v>
      </c>
      <c r="B21" s="20">
        <v>44665</v>
      </c>
      <c r="C21" s="33" t="s">
        <v>59</v>
      </c>
      <c r="D21" s="34"/>
      <c r="E21" s="22">
        <v>200600</v>
      </c>
      <c r="F21" s="32" t="s">
        <v>60</v>
      </c>
      <c r="G21" s="35" t="s">
        <v>68</v>
      </c>
      <c r="H21" s="23" t="s">
        <v>35</v>
      </c>
      <c r="I21" s="25"/>
    </row>
    <row r="22" spans="1:9" ht="29.25" customHeight="1" x14ac:dyDescent="0.3">
      <c r="A22" s="21">
        <v>15</v>
      </c>
      <c r="B22" s="20">
        <v>44665</v>
      </c>
      <c r="C22" s="33" t="s">
        <v>59</v>
      </c>
      <c r="D22" s="34"/>
      <c r="E22" s="22">
        <v>90000</v>
      </c>
      <c r="F22" s="32" t="s">
        <v>61</v>
      </c>
      <c r="G22" s="35" t="s">
        <v>69</v>
      </c>
      <c r="H22" s="23" t="s">
        <v>35</v>
      </c>
      <c r="I22" s="25"/>
    </row>
    <row r="23" spans="1:9" ht="29.25" customHeight="1" x14ac:dyDescent="0.3">
      <c r="A23" s="21">
        <v>16</v>
      </c>
      <c r="B23" s="20">
        <v>44665</v>
      </c>
      <c r="C23" s="33" t="s">
        <v>62</v>
      </c>
      <c r="D23" s="34" t="s">
        <v>113</v>
      </c>
      <c r="E23" s="22">
        <v>48000</v>
      </c>
      <c r="F23" s="32" t="s">
        <v>63</v>
      </c>
      <c r="G23" s="37" t="s">
        <v>67</v>
      </c>
      <c r="H23" s="23" t="s">
        <v>35</v>
      </c>
      <c r="I23" s="25"/>
    </row>
    <row r="24" spans="1:9" ht="29.25" customHeight="1" x14ac:dyDescent="0.3">
      <c r="A24" s="21">
        <v>17</v>
      </c>
      <c r="B24" s="20">
        <v>44665</v>
      </c>
      <c r="C24" s="33" t="s">
        <v>64</v>
      </c>
      <c r="D24" s="34" t="s">
        <v>65</v>
      </c>
      <c r="E24" s="22">
        <v>300000</v>
      </c>
      <c r="F24" s="32" t="s">
        <v>66</v>
      </c>
      <c r="G24" s="35" t="s">
        <v>67</v>
      </c>
      <c r="H24" s="23" t="s">
        <v>35</v>
      </c>
      <c r="I24" s="25"/>
    </row>
    <row r="25" spans="1:9" ht="29.25" customHeight="1" x14ac:dyDescent="0.3">
      <c r="A25" s="21">
        <v>18</v>
      </c>
      <c r="B25" s="20">
        <v>44669</v>
      </c>
      <c r="C25" s="33" t="s">
        <v>71</v>
      </c>
      <c r="D25" s="34" t="s">
        <v>70</v>
      </c>
      <c r="E25" s="22">
        <v>81000</v>
      </c>
      <c r="F25" s="32" t="s">
        <v>72</v>
      </c>
      <c r="G25" s="35" t="s">
        <v>73</v>
      </c>
      <c r="H25" s="23" t="s">
        <v>35</v>
      </c>
      <c r="I25" s="25"/>
    </row>
    <row r="26" spans="1:9" ht="29.25" customHeight="1" x14ac:dyDescent="0.3">
      <c r="A26" s="21">
        <v>19</v>
      </c>
      <c r="B26" s="20">
        <v>44671</v>
      </c>
      <c r="C26" s="38" t="s">
        <v>74</v>
      </c>
      <c r="D26" s="39" t="s">
        <v>75</v>
      </c>
      <c r="E26" s="22">
        <v>300000</v>
      </c>
      <c r="F26" s="32" t="s">
        <v>76</v>
      </c>
      <c r="G26" s="35" t="s">
        <v>77</v>
      </c>
      <c r="H26" s="23" t="s">
        <v>35</v>
      </c>
      <c r="I26" s="25"/>
    </row>
    <row r="27" spans="1:9" ht="29.25" customHeight="1" x14ac:dyDescent="0.3">
      <c r="A27" s="21">
        <v>20</v>
      </c>
      <c r="B27" s="20">
        <v>44672</v>
      </c>
      <c r="C27" s="39" t="s">
        <v>78</v>
      </c>
      <c r="D27" s="40" t="s">
        <v>79</v>
      </c>
      <c r="E27" s="22">
        <v>113500</v>
      </c>
      <c r="F27" s="32" t="s">
        <v>80</v>
      </c>
      <c r="G27" s="23" t="s">
        <v>84</v>
      </c>
      <c r="H27" s="23" t="s">
        <v>35</v>
      </c>
      <c r="I27" s="25"/>
    </row>
    <row r="28" spans="1:9" ht="29.25" customHeight="1" x14ac:dyDescent="0.3">
      <c r="A28" s="21">
        <v>21</v>
      </c>
      <c r="B28" s="20">
        <v>44673</v>
      </c>
      <c r="C28" s="39" t="s">
        <v>81</v>
      </c>
      <c r="D28" s="40" t="s">
        <v>82</v>
      </c>
      <c r="E28" s="22">
        <v>320000</v>
      </c>
      <c r="F28" s="32" t="s">
        <v>83</v>
      </c>
      <c r="G28" s="23" t="s">
        <v>85</v>
      </c>
      <c r="H28" s="23" t="s">
        <v>35</v>
      </c>
      <c r="I28" s="25"/>
    </row>
    <row r="29" spans="1:9" ht="29.25" customHeight="1" x14ac:dyDescent="0.3">
      <c r="A29" s="21">
        <v>22</v>
      </c>
      <c r="B29" s="20">
        <v>44676</v>
      </c>
      <c r="C29" s="40" t="s">
        <v>86</v>
      </c>
      <c r="D29" s="41" t="s">
        <v>87</v>
      </c>
      <c r="E29" s="22">
        <v>92000</v>
      </c>
      <c r="F29" s="32" t="s">
        <v>88</v>
      </c>
      <c r="G29" s="35" t="s">
        <v>107</v>
      </c>
      <c r="H29" s="23" t="s">
        <v>35</v>
      </c>
      <c r="I29" s="25"/>
    </row>
    <row r="30" spans="1:9" ht="29.25" customHeight="1" x14ac:dyDescent="0.3">
      <c r="A30" s="21">
        <v>23</v>
      </c>
      <c r="B30" s="20">
        <v>44677</v>
      </c>
      <c r="C30" s="39" t="s">
        <v>89</v>
      </c>
      <c r="D30" s="38" t="s">
        <v>114</v>
      </c>
      <c r="E30" s="22">
        <v>57500</v>
      </c>
      <c r="F30" s="32" t="s">
        <v>90</v>
      </c>
      <c r="G30" s="36" t="s">
        <v>67</v>
      </c>
      <c r="H30" s="23" t="s">
        <v>35</v>
      </c>
      <c r="I30" s="25"/>
    </row>
    <row r="31" spans="1:9" ht="29.25" customHeight="1" x14ac:dyDescent="0.3">
      <c r="A31" s="21">
        <v>24</v>
      </c>
      <c r="B31" s="20">
        <v>44677</v>
      </c>
      <c r="C31" s="39" t="s">
        <v>91</v>
      </c>
      <c r="D31" s="38" t="s">
        <v>115</v>
      </c>
      <c r="E31" s="22">
        <v>29500</v>
      </c>
      <c r="F31" s="32" t="s">
        <v>92</v>
      </c>
      <c r="G31" s="36" t="s">
        <v>18</v>
      </c>
      <c r="H31" s="23" t="s">
        <v>35</v>
      </c>
      <c r="I31" s="25"/>
    </row>
    <row r="32" spans="1:9" ht="29.25" customHeight="1" x14ac:dyDescent="0.3">
      <c r="A32" s="21">
        <v>25</v>
      </c>
      <c r="B32" s="20">
        <v>44678</v>
      </c>
      <c r="C32" s="42" t="s">
        <v>93</v>
      </c>
      <c r="D32" s="42" t="s">
        <v>116</v>
      </c>
      <c r="E32" s="22">
        <v>231000</v>
      </c>
      <c r="F32" s="32" t="s">
        <v>94</v>
      </c>
      <c r="G32" s="35" t="s">
        <v>67</v>
      </c>
      <c r="H32" s="23" t="s">
        <v>35</v>
      </c>
      <c r="I32" s="25"/>
    </row>
    <row r="33" spans="1:10" ht="29.25" customHeight="1" x14ac:dyDescent="0.3">
      <c r="A33" s="21">
        <v>26</v>
      </c>
      <c r="B33" s="20">
        <v>44678</v>
      </c>
      <c r="C33" s="42" t="s">
        <v>95</v>
      </c>
      <c r="D33" s="38" t="s">
        <v>96</v>
      </c>
      <c r="E33" s="22">
        <v>50800</v>
      </c>
      <c r="F33" s="32" t="s">
        <v>97</v>
      </c>
      <c r="G33" s="35" t="s">
        <v>18</v>
      </c>
      <c r="H33" s="23" t="s">
        <v>111</v>
      </c>
      <c r="I33" s="25"/>
    </row>
    <row r="34" spans="1:10" ht="29.25" customHeight="1" x14ac:dyDescent="0.3">
      <c r="A34" s="21">
        <v>27</v>
      </c>
      <c r="B34" s="20">
        <v>44678</v>
      </c>
      <c r="C34" s="33" t="s">
        <v>98</v>
      </c>
      <c r="D34" s="38" t="s">
        <v>99</v>
      </c>
      <c r="E34" s="22">
        <v>231000</v>
      </c>
      <c r="F34" s="32" t="s">
        <v>100</v>
      </c>
      <c r="G34" s="35" t="s">
        <v>67</v>
      </c>
      <c r="H34" s="23" t="s">
        <v>35</v>
      </c>
      <c r="I34" s="25"/>
    </row>
    <row r="35" spans="1:10" ht="29.25" customHeight="1" x14ac:dyDescent="0.3">
      <c r="A35" s="21">
        <v>28</v>
      </c>
      <c r="B35" s="20">
        <v>44679</v>
      </c>
      <c r="C35" s="42" t="s">
        <v>95</v>
      </c>
      <c r="D35" s="38" t="s">
        <v>101</v>
      </c>
      <c r="E35" s="22">
        <v>104900</v>
      </c>
      <c r="F35" s="32" t="s">
        <v>102</v>
      </c>
      <c r="G35" s="35" t="s">
        <v>107</v>
      </c>
      <c r="H35" s="23" t="s">
        <v>110</v>
      </c>
      <c r="I35" s="25"/>
    </row>
    <row r="36" spans="1:10" ht="29.25" customHeight="1" x14ac:dyDescent="0.3">
      <c r="A36" s="21">
        <v>29</v>
      </c>
      <c r="B36" s="20">
        <v>44679</v>
      </c>
      <c r="C36" s="42" t="s">
        <v>103</v>
      </c>
      <c r="D36" s="42" t="s">
        <v>104</v>
      </c>
      <c r="E36" s="22">
        <v>78500</v>
      </c>
      <c r="F36" s="32" t="s">
        <v>90</v>
      </c>
      <c r="G36" s="35" t="s">
        <v>67</v>
      </c>
      <c r="H36" s="23" t="s">
        <v>35</v>
      </c>
      <c r="I36" s="25"/>
    </row>
    <row r="37" spans="1:10" ht="29.25" customHeight="1" x14ac:dyDescent="0.3">
      <c r="A37" s="21">
        <v>30</v>
      </c>
      <c r="B37" s="20">
        <v>44679</v>
      </c>
      <c r="C37" s="42" t="s">
        <v>95</v>
      </c>
      <c r="D37" s="38" t="s">
        <v>105</v>
      </c>
      <c r="E37" s="22">
        <v>180000</v>
      </c>
      <c r="F37" s="32" t="s">
        <v>106</v>
      </c>
      <c r="G37" s="35" t="s">
        <v>107</v>
      </c>
      <c r="H37" s="23" t="s">
        <v>110</v>
      </c>
      <c r="I37" s="25"/>
    </row>
    <row r="38" spans="1:10" ht="29.25" customHeight="1" x14ac:dyDescent="0.3">
      <c r="A38" s="21">
        <v>31</v>
      </c>
      <c r="B38" s="20">
        <v>44679</v>
      </c>
      <c r="C38" s="42" t="s">
        <v>95</v>
      </c>
      <c r="D38" s="38" t="s">
        <v>105</v>
      </c>
      <c r="E38" s="22">
        <v>69000</v>
      </c>
      <c r="F38" s="32" t="s">
        <v>108</v>
      </c>
      <c r="G38" s="35" t="s">
        <v>107</v>
      </c>
      <c r="H38" s="23" t="s">
        <v>110</v>
      </c>
      <c r="I38" s="25"/>
    </row>
    <row r="39" spans="1:10" ht="29.25" customHeight="1" x14ac:dyDescent="0.3">
      <c r="A39" s="21">
        <v>32</v>
      </c>
      <c r="B39" s="20">
        <v>44679</v>
      </c>
      <c r="C39" s="42" t="s">
        <v>95</v>
      </c>
      <c r="D39" s="38" t="s">
        <v>105</v>
      </c>
      <c r="E39" s="22">
        <v>62000</v>
      </c>
      <c r="F39" s="32" t="s">
        <v>109</v>
      </c>
      <c r="G39" s="35" t="s">
        <v>107</v>
      </c>
      <c r="H39" s="23" t="s">
        <v>110</v>
      </c>
      <c r="I39" s="25"/>
    </row>
    <row r="40" spans="1:10" ht="29.25" customHeight="1" thickBot="1" x14ac:dyDescent="0.35">
      <c r="A40" s="43" t="s">
        <v>4</v>
      </c>
      <c r="B40" s="44"/>
      <c r="C40" s="26"/>
      <c r="D40" s="27"/>
      <c r="E40" s="28">
        <f>SUM(E8:E39)</f>
        <v>4756780</v>
      </c>
      <c r="F40" s="29"/>
      <c r="G40" s="30"/>
      <c r="H40" s="30"/>
      <c r="I40" s="31"/>
    </row>
    <row r="41" spans="1:10" x14ac:dyDescent="0.3">
      <c r="A41" s="8"/>
      <c r="B41" s="8"/>
      <c r="C41" s="8"/>
      <c r="D41" s="9"/>
      <c r="E41" s="8"/>
      <c r="F41" s="10"/>
      <c r="G41" s="8"/>
      <c r="H41" s="11"/>
      <c r="I41" s="8"/>
      <c r="J41" s="2"/>
    </row>
    <row r="42" spans="1:10" x14ac:dyDescent="0.3">
      <c r="A42" s="8"/>
      <c r="B42" s="8"/>
      <c r="C42" s="8"/>
      <c r="D42" s="8"/>
      <c r="E42" s="8"/>
      <c r="F42" s="10"/>
      <c r="G42" s="8"/>
      <c r="H42" s="11"/>
      <c r="I42" s="8"/>
      <c r="J42" s="2"/>
    </row>
    <row r="43" spans="1:10" x14ac:dyDescent="0.3">
      <c r="A43" s="8"/>
      <c r="B43" s="8"/>
      <c r="C43" s="8"/>
      <c r="D43" s="8"/>
      <c r="E43" s="8"/>
      <c r="F43" s="10"/>
      <c r="G43" s="8"/>
      <c r="H43" s="11"/>
      <c r="J43" s="2"/>
    </row>
    <row r="44" spans="1:10" x14ac:dyDescent="0.3">
      <c r="F44" s="12"/>
      <c r="H44" s="13"/>
    </row>
  </sheetData>
  <autoFilter ref="A7:J7"/>
  <mergeCells count="12">
    <mergeCell ref="A40:B40"/>
    <mergeCell ref="A2:I2"/>
    <mergeCell ref="H3:I3"/>
    <mergeCell ref="A4:B4"/>
    <mergeCell ref="C4:D4"/>
    <mergeCell ref="E4:F4"/>
    <mergeCell ref="G4:H4"/>
    <mergeCell ref="A5:B5"/>
    <mergeCell ref="C5:D5"/>
    <mergeCell ref="E5:F5"/>
    <mergeCell ref="G5:H5"/>
    <mergeCell ref="H6:I6"/>
  </mergeCells>
  <phoneticPr fontId="2" type="noConversion"/>
  <dataValidations count="1">
    <dataValidation imeMode="halfHangul" allowBlank="1" showInputMessage="1" showErrorMessage="1" sqref="C8:D28 D29:D39 C34 C29:C31 F8:F39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의과대학(행정실)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cbnu</cp:lastModifiedBy>
  <cp:lastPrinted>2018-07-05T01:46:55Z</cp:lastPrinted>
  <dcterms:created xsi:type="dcterms:W3CDTF">2018-02-01T04:42:25Z</dcterms:created>
  <dcterms:modified xsi:type="dcterms:W3CDTF">2022-05-31T07:02:27Z</dcterms:modified>
</cp:coreProperties>
</file>