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nu\Desktop\최인숙\예산회계\대학회계\2022년도\"/>
    </mc:Choice>
  </mc:AlternateContent>
  <bookViews>
    <workbookView xWindow="0" yWindow="60" windowWidth="17970" windowHeight="5370" firstSheet="2" activeTab="2"/>
  </bookViews>
  <sheets>
    <sheet name="3~5월" sheetId="21" state="hidden" r:id="rId1"/>
    <sheet name="6~8월" sheetId="26" state="hidden" r:id="rId2"/>
    <sheet name="9~11월" sheetId="24" r:id="rId3"/>
    <sheet name="12~2월" sheetId="25" state="hidden" r:id="rId4"/>
  </sheets>
  <definedNames>
    <definedName name="_xlnm._FilterDatabase" localSheetId="3" hidden="1">'12~2월'!$A$8:$G$36</definedName>
    <definedName name="_xlnm._FilterDatabase" localSheetId="0" hidden="1">'3~5월'!$A$8:$G$46</definedName>
    <definedName name="_xlnm._FilterDatabase" localSheetId="1" hidden="1">'6~8월'!$A$8:$G$39</definedName>
    <definedName name="_xlnm._FilterDatabase" localSheetId="2" hidden="1">'9~11월'!$A$8:$G$37</definedName>
    <definedName name="_xlnm.Print_Area" localSheetId="3">'12~2월'!$A$1:$G$36</definedName>
    <definedName name="_xlnm.Print_Area" localSheetId="0">'3~5월'!$A$1:$G$46</definedName>
    <definedName name="_xlnm.Print_Area" localSheetId="1">'6~8월'!$A$1:$G$39</definedName>
    <definedName name="_xlnm.Print_Area" localSheetId="2">'9~11월'!$A$1:$G$37</definedName>
  </definedNames>
  <calcPr calcId="162913"/>
</workbook>
</file>

<file path=xl/calcChain.xml><?xml version="1.0" encoding="utf-8"?>
<calcChain xmlns="http://schemas.openxmlformats.org/spreadsheetml/2006/main">
  <c r="E39" i="26" l="1"/>
  <c r="C5" i="26" s="1"/>
  <c r="E46" i="21" l="1"/>
  <c r="E36" i="25" l="1"/>
  <c r="C5" i="25"/>
  <c r="E37" i="24"/>
  <c r="C5" i="24" s="1"/>
  <c r="D5" i="24" s="1"/>
  <c r="C5" i="21"/>
  <c r="D5" i="21" s="1"/>
  <c r="D5" i="26" s="1"/>
  <c r="F5" i="26" l="1"/>
  <c r="E5" i="26"/>
  <c r="F5" i="21"/>
  <c r="E5" i="21"/>
  <c r="E5" i="24" l="1"/>
  <c r="F5" i="24"/>
  <c r="D5" i="25"/>
  <c r="F5" i="25" l="1"/>
  <c r="E5" i="25"/>
</calcChain>
</file>

<file path=xl/sharedStrings.xml><?xml version="1.0" encoding="utf-8"?>
<sst xmlns="http://schemas.openxmlformats.org/spreadsheetml/2006/main" count="490" uniqueCount="227">
  <si>
    <t>(단위 : 원)</t>
  </si>
  <si>
    <t>연간예산액</t>
    <phoneticPr fontId="1" type="noConversion"/>
  </si>
  <si>
    <t>잔액</t>
    <phoneticPr fontId="1" type="noConversion"/>
  </si>
  <si>
    <t>비고</t>
    <phoneticPr fontId="1" type="noConversion"/>
  </si>
  <si>
    <t>사용일자</t>
    <phoneticPr fontId="1" type="noConversion"/>
  </si>
  <si>
    <t>사용처</t>
    <phoneticPr fontId="1" type="noConversion"/>
  </si>
  <si>
    <t>집행방법</t>
    <phoneticPr fontId="1" type="noConversion"/>
  </si>
  <si>
    <t>금월집행액</t>
    <phoneticPr fontId="1" type="noConversion"/>
  </si>
  <si>
    <t>금액</t>
    <phoneticPr fontId="1" type="noConversion"/>
  </si>
  <si>
    <t>참석대상</t>
    <phoneticPr fontId="1" type="noConversion"/>
  </si>
  <si>
    <t>&lt; 세부사용내역 &gt;</t>
    <phoneticPr fontId="1" type="noConversion"/>
  </si>
  <si>
    <t>연번</t>
    <phoneticPr fontId="1" type="noConversion"/>
  </si>
  <si>
    <t>&lt; 총괄 &gt;</t>
    <phoneticPr fontId="1" type="noConversion"/>
  </si>
  <si>
    <t>-</t>
  </si>
  <si>
    <t>나능이버섯백숙</t>
  </si>
  <si>
    <t>도쿄이즈미</t>
  </si>
  <si>
    <t>`</t>
    <phoneticPr fontId="1" type="noConversion"/>
  </si>
  <si>
    <t>합 계</t>
    <phoneticPr fontId="1" type="noConversion"/>
  </si>
  <si>
    <t>카드결제</t>
    <phoneticPr fontId="1" type="noConversion"/>
  </si>
  <si>
    <t>사용내역</t>
    <phoneticPr fontId="1" type="noConversion"/>
  </si>
  <si>
    <t>집행율</t>
    <phoneticPr fontId="1" type="noConversion"/>
  </si>
  <si>
    <t>누적집행액</t>
    <phoneticPr fontId="1" type="noConversion"/>
  </si>
  <si>
    <t>학장 등 12명</t>
  </si>
  <si>
    <t>학장 등 10명</t>
  </si>
  <si>
    <t>갈비명가연웅가</t>
  </si>
  <si>
    <t>청주긴자</t>
  </si>
  <si>
    <t>수의대 멘토링 지원사업</t>
  </si>
  <si>
    <t>현고들깨손칼국수</t>
  </si>
  <si>
    <t>갈비명가 웅이네</t>
  </si>
  <si>
    <t>갈비명가 연웅가</t>
  </si>
  <si>
    <t>신임교수 학사운영 지도 간담회의</t>
  </si>
  <si>
    <t>밀꽃칼국수</t>
  </si>
  <si>
    <t>경화대반점</t>
  </si>
  <si>
    <t>동명떡방앗간</t>
  </si>
  <si>
    <t>세종 공동캠퍼스 및 동물병원 활성화 모색 간담회의</t>
  </si>
  <si>
    <t>수의대 현안사항 논의 총장과의 간담회의</t>
  </si>
  <si>
    <t>수의대 멘토링지원사업 논의 간담회의</t>
  </si>
  <si>
    <t>세종 동물병원 기자재 확충 관련 유관부서와의 간담회의</t>
  </si>
  <si>
    <t>2021학년도 2학기 학사운영 결과 논의 간담회의</t>
  </si>
  <si>
    <t>세종시 의회 등 4명</t>
  </si>
  <si>
    <t>총장 등 8명</t>
  </si>
  <si>
    <t>허강준 등 6명</t>
  </si>
  <si>
    <t>남상윤 등 10명</t>
  </si>
  <si>
    <t>강병택 등 8명</t>
  </si>
  <si>
    <t>재무과 등 8명</t>
  </si>
  <si>
    <t>심사위원 등 25명</t>
  </si>
  <si>
    <t>심사위원 등 19명</t>
  </si>
  <si>
    <t>이성인 등 6명</t>
  </si>
  <si>
    <t>보직교수 등 15명</t>
  </si>
  <si>
    <t>안병우 등 4명</t>
  </si>
  <si>
    <t>명품한우</t>
  </si>
  <si>
    <t>아키아키</t>
  </si>
  <si>
    <t>피자헛(분평점)</t>
  </si>
  <si>
    <t>홈플러스/다이소</t>
  </si>
  <si>
    <t>대한뉴스 청주점</t>
  </si>
  <si>
    <t>청우대한우</t>
  </si>
  <si>
    <t>주요업무 정보공유를 위한 유관대학과의 간담회의</t>
  </si>
  <si>
    <t>2022학년도 편입학 면접구술고사 다과 경비</t>
  </si>
  <si>
    <t>평가위원 및 응시자 등 71명</t>
  </si>
  <si>
    <t>홈플러스/충북청과</t>
  </si>
  <si>
    <t>정시 대학원 면접,전공구술고사 관련 중식</t>
  </si>
  <si>
    <t>학위수여식 학장상 부상(문화상품권)</t>
  </si>
  <si>
    <t>시설 보수 관련 유관부서와의 간담회의</t>
  </si>
  <si>
    <t>신입생 오리엔테이션 준비 중식 제공</t>
  </si>
  <si>
    <t>(2주기)한국수의학교육인증 준비 간담회의</t>
  </si>
  <si>
    <t>수의대 보직교수들과의 간담회의 개최</t>
  </si>
  <si>
    <t>2022학년도 1학기 대면 수업 점검 회의</t>
  </si>
  <si>
    <t>불용 물품 처리 관련 업무협의 간담회의</t>
  </si>
  <si>
    <t>보직교수들과의 업무 인계·인수 간담회의</t>
  </si>
  <si>
    <t>면접위원등16명</t>
  </si>
  <si>
    <t>시설과 등 5명</t>
  </si>
  <si>
    <t>관련 교직원등 16명</t>
  </si>
  <si>
    <t>편집위원등16명</t>
  </si>
  <si>
    <t>보직교수 6명</t>
  </si>
  <si>
    <t>조교 등 16명</t>
  </si>
  <si>
    <t>신임교수등 6명</t>
  </si>
  <si>
    <t>조교등 6명</t>
  </si>
  <si>
    <t>신·구 보직교수 14명</t>
  </si>
  <si>
    <t>생협(구내서점)</t>
  </si>
  <si>
    <t>대운생고기</t>
  </si>
  <si>
    <t>서호장어구이</t>
  </si>
  <si>
    <t>2021. 12- 2022. 2월 업무추진비 집행 내역(수의과대학)</t>
    <phoneticPr fontId="1" type="noConversion"/>
  </si>
  <si>
    <t>전임교원 초빙 공개강의 및 면접심사(다과)</t>
    <phoneticPr fontId="4" type="noConversion"/>
  </si>
  <si>
    <t>전임교원 초빙 공개강의 및 면접심사(중식)</t>
    <phoneticPr fontId="4" type="noConversion"/>
  </si>
  <si>
    <t>라라코스트</t>
  </si>
  <si>
    <t>학기말 학사운영 관련 간담회의</t>
  </si>
  <si>
    <t>대학회계 예산 협의 유관부서와의 간담회의</t>
  </si>
  <si>
    <t>관련교수 등 12명</t>
  </si>
  <si>
    <t>재무과 등 5명</t>
  </si>
  <si>
    <t>아웃백 n청주점</t>
  </si>
  <si>
    <t>사조참치</t>
  </si>
  <si>
    <t>수의대 운영방안 논의 보직교수 간담회의</t>
  </si>
  <si>
    <t>시설사업 관련 유관부서와의 간담회의</t>
  </si>
  <si>
    <t>시설과 등 6명</t>
  </si>
  <si>
    <t>세종공동캠퍼스 입주 준비 유관부서 간담회의</t>
  </si>
  <si>
    <t>교육부관계자등 6명</t>
  </si>
  <si>
    <t>차이킹</t>
  </si>
  <si>
    <t>수의대 식목행상 간식(새참) 제공</t>
  </si>
  <si>
    <t>학장등20여명</t>
  </si>
  <si>
    <t>㈜벤텍스와의 상호협력 협약 체결 간담회의</t>
  </si>
  <si>
    <t>벤텍스 관계자 등 10명</t>
  </si>
  <si>
    <t>지자체-대학 협럭기반 지역혁신사업 계획 논의 회의</t>
  </si>
  <si>
    <t>관련교수10명</t>
  </si>
  <si>
    <t>실험실습기자재 확충사업 실사 준비 간담회의</t>
  </si>
  <si>
    <t>행정실 직원등 10명</t>
  </si>
  <si>
    <t>수의학교육인증 연차보고서 작성 회의</t>
  </si>
  <si>
    <t>준비위원6명</t>
  </si>
  <si>
    <t>한약돼지</t>
  </si>
  <si>
    <t>청주경복궁</t>
  </si>
  <si>
    <t>반객</t>
  </si>
  <si>
    <t>김가네더덕밥</t>
  </si>
  <si>
    <t>쭈미쭈미</t>
  </si>
  <si>
    <t>학생회 동아리와의 간담회의</t>
  </si>
  <si>
    <t>학생등17명</t>
  </si>
  <si>
    <t>교외교육-서울대공원(입장료)</t>
  </si>
  <si>
    <t>4학년(49명)</t>
  </si>
  <si>
    <t>수의대 주요사업 협의 유관부서 간담회의</t>
  </si>
  <si>
    <t>교수및재학생</t>
  </si>
  <si>
    <t>(교육부)총사업비 설명회 관련 간담회의</t>
  </si>
  <si>
    <t>동물병원장등7명</t>
  </si>
  <si>
    <t>2022년도 제3차 전체교수 간담회의</t>
  </si>
  <si>
    <t>전임교원28명</t>
  </si>
  <si>
    <t>교육과정 관련 협의 간담회의</t>
  </si>
  <si>
    <t>생활대등4명</t>
  </si>
  <si>
    <t>서울대공원</t>
  </si>
  <si>
    <t>위스램</t>
  </si>
  <si>
    <t>청주우설화</t>
  </si>
  <si>
    <t>이가네전집</t>
  </si>
  <si>
    <t>시래향</t>
  </si>
  <si>
    <t>메이린</t>
  </si>
  <si>
    <t>김**외6명</t>
    <phoneticPr fontId="2" type="noConversion"/>
  </si>
  <si>
    <t>최**외3명</t>
    <phoneticPr fontId="2" type="noConversion"/>
  </si>
  <si>
    <r>
      <t>김*</t>
    </r>
    <r>
      <rPr>
        <sz val="11"/>
        <color theme="1"/>
        <rFont val="맑은 고딕"/>
        <family val="3"/>
        <charset val="129"/>
        <scheme val="minor"/>
      </rPr>
      <t>*</t>
    </r>
    <r>
      <rPr>
        <sz val="11"/>
        <color theme="1"/>
        <rFont val="맑은 고딕"/>
        <family val="3"/>
        <charset val="129"/>
        <scheme val="minor"/>
      </rPr>
      <t>외7명</t>
    </r>
    <phoneticPr fontId="2" type="noConversion"/>
  </si>
  <si>
    <r>
      <t>김*</t>
    </r>
    <r>
      <rPr>
        <sz val="11"/>
        <color theme="1"/>
        <rFont val="맑은 고딕"/>
        <family val="3"/>
        <charset val="129"/>
        <scheme val="minor"/>
      </rPr>
      <t>*</t>
    </r>
    <r>
      <rPr>
        <sz val="11"/>
        <color theme="1"/>
        <rFont val="맑은 고딕"/>
        <family val="3"/>
        <charset val="129"/>
        <scheme val="minor"/>
      </rPr>
      <t>외4명</t>
    </r>
    <phoneticPr fontId="2" type="noConversion"/>
  </si>
  <si>
    <r>
      <t>성*</t>
    </r>
    <r>
      <rPr>
        <sz val="11"/>
        <color theme="1"/>
        <rFont val="맑은 고딕"/>
        <family val="3"/>
        <charset val="129"/>
        <scheme val="minor"/>
      </rPr>
      <t>*</t>
    </r>
    <r>
      <rPr>
        <sz val="11"/>
        <color theme="1"/>
        <rFont val="맑은 고딕"/>
        <family val="3"/>
        <charset val="129"/>
        <scheme val="minor"/>
      </rPr>
      <t>외3명</t>
    </r>
    <phoneticPr fontId="2" type="noConversion"/>
  </si>
  <si>
    <r>
      <t>박*</t>
    </r>
    <r>
      <rPr>
        <sz val="11"/>
        <color theme="1"/>
        <rFont val="맑은 고딕"/>
        <family val="3"/>
        <charset val="129"/>
        <scheme val="minor"/>
      </rPr>
      <t>*</t>
    </r>
    <r>
      <rPr>
        <sz val="11"/>
        <color theme="1"/>
        <rFont val="맑은 고딕"/>
        <family val="3"/>
        <charset val="129"/>
        <scheme val="minor"/>
      </rPr>
      <t>외5명</t>
    </r>
    <phoneticPr fontId="2" type="noConversion"/>
  </si>
  <si>
    <t>사무국등11명</t>
    <phoneticPr fontId="2" type="noConversion"/>
  </si>
  <si>
    <r>
      <t>이*</t>
    </r>
    <r>
      <rPr>
        <sz val="11"/>
        <color theme="1"/>
        <rFont val="맑은 고딕"/>
        <family val="3"/>
        <charset val="129"/>
        <scheme val="minor"/>
      </rPr>
      <t>*</t>
    </r>
    <r>
      <rPr>
        <sz val="11"/>
        <color theme="1"/>
        <rFont val="맑은 고딕"/>
        <family val="3"/>
        <charset val="129"/>
        <scheme val="minor"/>
      </rPr>
      <t>외9명</t>
    </r>
    <phoneticPr fontId="2" type="noConversion"/>
  </si>
  <si>
    <r>
      <t>김*</t>
    </r>
    <r>
      <rPr>
        <sz val="11"/>
        <color theme="1"/>
        <rFont val="맑은 고딕"/>
        <family val="3"/>
        <charset val="129"/>
        <scheme val="minor"/>
      </rPr>
      <t>*</t>
    </r>
    <r>
      <rPr>
        <sz val="11"/>
        <color theme="1"/>
        <rFont val="맑은 고딕"/>
        <family val="3"/>
        <charset val="129"/>
        <scheme val="minor"/>
      </rPr>
      <t>외6명</t>
    </r>
    <phoneticPr fontId="2" type="noConversion"/>
  </si>
  <si>
    <r>
      <t>나*</t>
    </r>
    <r>
      <rPr>
        <sz val="11"/>
        <color theme="1"/>
        <rFont val="맑은 고딕"/>
        <family val="3"/>
        <charset val="129"/>
        <scheme val="minor"/>
      </rPr>
      <t>*</t>
    </r>
    <r>
      <rPr>
        <sz val="11"/>
        <color theme="1"/>
        <rFont val="맑은 고딕"/>
        <family val="3"/>
        <charset val="129"/>
        <scheme val="minor"/>
      </rPr>
      <t>외13명</t>
    </r>
    <phoneticPr fontId="2" type="noConversion"/>
  </si>
  <si>
    <r>
      <t>정*</t>
    </r>
    <r>
      <rPr>
        <sz val="11"/>
        <color theme="1"/>
        <rFont val="맑은 고딕"/>
        <family val="3"/>
        <charset val="129"/>
        <scheme val="minor"/>
      </rPr>
      <t>*</t>
    </r>
    <r>
      <rPr>
        <sz val="11"/>
        <color theme="1"/>
        <rFont val="맑은 고딕"/>
        <family val="3"/>
        <charset val="129"/>
        <scheme val="minor"/>
      </rPr>
      <t>외12명</t>
    </r>
    <phoneticPr fontId="2" type="noConversion"/>
  </si>
  <si>
    <r>
      <t>이*</t>
    </r>
    <r>
      <rPr>
        <sz val="11"/>
        <color theme="1"/>
        <rFont val="맑은 고딕"/>
        <family val="3"/>
        <charset val="129"/>
        <scheme val="minor"/>
      </rPr>
      <t>*</t>
    </r>
    <r>
      <rPr>
        <sz val="11"/>
        <color theme="1"/>
        <rFont val="맑은 고딕"/>
        <family val="3"/>
        <charset val="129"/>
        <scheme val="minor"/>
      </rPr>
      <t>외11명</t>
    </r>
    <phoneticPr fontId="2" type="noConversion"/>
  </si>
  <si>
    <r>
      <t>최*</t>
    </r>
    <r>
      <rPr>
        <sz val="11"/>
        <color theme="1"/>
        <rFont val="맑은 고딕"/>
        <family val="3"/>
        <charset val="129"/>
        <scheme val="minor"/>
      </rPr>
      <t>*</t>
    </r>
    <r>
      <rPr>
        <sz val="11"/>
        <color theme="1"/>
        <rFont val="맑은 고딕"/>
        <family val="3"/>
        <charset val="129"/>
        <scheme val="minor"/>
      </rPr>
      <t>외10명</t>
    </r>
    <phoneticPr fontId="2" type="noConversion"/>
  </si>
  <si>
    <r>
      <t>이*</t>
    </r>
    <r>
      <rPr>
        <sz val="11"/>
        <color theme="1"/>
        <rFont val="맑은 고딕"/>
        <family val="3"/>
        <charset val="129"/>
        <scheme val="minor"/>
      </rPr>
      <t>*</t>
    </r>
    <r>
      <rPr>
        <sz val="11"/>
        <color theme="1"/>
        <rFont val="맑은 고딕"/>
        <family val="3"/>
        <charset val="129"/>
        <scheme val="minor"/>
      </rPr>
      <t>외2명</t>
    </r>
    <phoneticPr fontId="2" type="noConversion"/>
  </si>
  <si>
    <t>스승의날' 체육대회 간식</t>
    <phoneticPr fontId="2" type="noConversion"/>
  </si>
  <si>
    <r>
      <t>남*</t>
    </r>
    <r>
      <rPr>
        <sz val="11"/>
        <color theme="1"/>
        <rFont val="맑은 고딕"/>
        <family val="3"/>
        <charset val="129"/>
        <scheme val="minor"/>
      </rPr>
      <t>*</t>
    </r>
    <r>
      <rPr>
        <sz val="11"/>
        <color theme="1"/>
        <rFont val="맑은 고딕"/>
        <family val="3"/>
        <charset val="129"/>
        <scheme val="minor"/>
      </rPr>
      <t>외9명</t>
    </r>
    <phoneticPr fontId="2" type="noConversion"/>
  </si>
  <si>
    <r>
      <t>김*</t>
    </r>
    <r>
      <rPr>
        <sz val="11"/>
        <color theme="1"/>
        <rFont val="맑은 고딕"/>
        <family val="3"/>
        <charset val="129"/>
        <scheme val="minor"/>
      </rPr>
      <t>*</t>
    </r>
    <r>
      <rPr>
        <sz val="11"/>
        <color theme="1"/>
        <rFont val="맑은 고딕"/>
        <family val="3"/>
        <charset val="129"/>
        <scheme val="minor"/>
      </rPr>
      <t>외9명</t>
    </r>
    <phoneticPr fontId="2" type="noConversion"/>
  </si>
  <si>
    <r>
      <t>김*</t>
    </r>
    <r>
      <rPr>
        <sz val="11"/>
        <color theme="1"/>
        <rFont val="맑은 고딕"/>
        <family val="3"/>
        <charset val="129"/>
        <scheme val="minor"/>
      </rPr>
      <t>*</t>
    </r>
    <r>
      <rPr>
        <sz val="11"/>
        <color theme="1"/>
        <rFont val="맑은 고딕"/>
        <family val="3"/>
        <charset val="129"/>
        <scheme val="minor"/>
      </rPr>
      <t>외8명</t>
    </r>
    <phoneticPr fontId="2" type="noConversion"/>
  </si>
  <si>
    <r>
      <t>양*</t>
    </r>
    <r>
      <rPr>
        <sz val="11"/>
        <color theme="1"/>
        <rFont val="맑은 고딕"/>
        <family val="3"/>
        <charset val="129"/>
        <scheme val="minor"/>
      </rPr>
      <t>*</t>
    </r>
    <r>
      <rPr>
        <sz val="11"/>
        <color theme="1"/>
        <rFont val="맑은 고딕"/>
        <family val="3"/>
        <charset val="129"/>
        <scheme val="minor"/>
      </rPr>
      <t>외9명</t>
    </r>
    <phoneticPr fontId="2" type="noConversion"/>
  </si>
  <si>
    <r>
      <t>이*</t>
    </r>
    <r>
      <rPr>
        <sz val="11"/>
        <color theme="1"/>
        <rFont val="맑은 고딕"/>
        <family val="3"/>
        <charset val="129"/>
        <scheme val="minor"/>
      </rPr>
      <t>*</t>
    </r>
    <r>
      <rPr>
        <sz val="11"/>
        <color theme="1"/>
        <rFont val="맑은 고딕"/>
        <family val="3"/>
        <charset val="129"/>
        <scheme val="minor"/>
      </rPr>
      <t>외7명</t>
    </r>
    <phoneticPr fontId="2" type="noConversion"/>
  </si>
  <si>
    <t>전임교원 초빙(심사) 공개강의 및 면접 다과</t>
  </si>
  <si>
    <t>학생회 대표와의 간담회의</t>
  </si>
  <si>
    <t>심사위원등31</t>
  </si>
  <si>
    <t>학생대표등23명</t>
  </si>
  <si>
    <t>안*우외5명</t>
    <phoneticPr fontId="17" type="noConversion"/>
  </si>
  <si>
    <t>현*환등9명</t>
    <phoneticPr fontId="17" type="noConversion"/>
  </si>
  <si>
    <t>성화옻닭</t>
  </si>
  <si>
    <t>홈플러스 청주점</t>
  </si>
  <si>
    <t>학생 실습실 및 휴게실 시설공사 협의 간담회의</t>
  </si>
  <si>
    <t>시설과등10명</t>
  </si>
  <si>
    <t>강참치</t>
  </si>
  <si>
    <t>수의대 현안사업 협의 유관부서 간담회의</t>
  </si>
  <si>
    <t>2021학년도 후기 학위수여식 음료 및 다과</t>
  </si>
  <si>
    <t>학생실습실 공사 예산지원부서와의 간담회의</t>
  </si>
  <si>
    <t>한국수의학교육인증 관련 유관부서와의 간담회의</t>
  </si>
  <si>
    <t>사무국등10명</t>
  </si>
  <si>
    <t>LINC+사업단등10명</t>
  </si>
  <si>
    <t>행정실장등8명</t>
  </si>
  <si>
    <t>충북대 생활협동조합</t>
  </si>
  <si>
    <t>삿뽀로 청주점</t>
  </si>
  <si>
    <t>제주조림식당</t>
  </si>
  <si>
    <t>정*혁외 1명</t>
    <phoneticPr fontId="2" type="noConversion"/>
  </si>
  <si>
    <t>현고들깨손칼국수/토스트카페마리</t>
    <phoneticPr fontId="2" type="noConversion"/>
  </si>
  <si>
    <t>강현구외10명</t>
  </si>
  <si>
    <t>장동우외8명</t>
  </si>
  <si>
    <t>민경덕외4명</t>
  </si>
  <si>
    <t>아관원</t>
  </si>
  <si>
    <t>인사발령 인계·인수 관련 간담회의</t>
  </si>
  <si>
    <t>시설공사 내부 검토 관련 간담회의</t>
  </si>
  <si>
    <t>행정실장등17명</t>
  </si>
  <si>
    <t>세종시의회 
관계자등 12명</t>
  </si>
  <si>
    <t>보직교수등 10명</t>
  </si>
  <si>
    <t>호수사</t>
  </si>
  <si>
    <t>오디푸드시스템</t>
  </si>
  <si>
    <t>스시김</t>
  </si>
  <si>
    <t>2022. 6-8월 업무추진비 집행내역(수의과대학)</t>
    <phoneticPr fontId="1" type="noConversion"/>
  </si>
  <si>
    <t>2022. 3-5월 업무추진비 집행내역(수의과대학)</t>
    <phoneticPr fontId="1" type="noConversion"/>
  </si>
  <si>
    <t>2주기 수의학교육인증 준비위원 간담회의</t>
  </si>
  <si>
    <t>주요업무 정보공유 유관대학 간담회의</t>
  </si>
  <si>
    <t>세종공동캠퍼스 입주 관련 간담회의</t>
  </si>
  <si>
    <t>강의실 환경개선 관련 간담회의</t>
  </si>
  <si>
    <t>학생 실습실 및 휴게실 시설공사 점검 간담회의</t>
  </si>
  <si>
    <t>준비위원등12명</t>
  </si>
  <si>
    <t>약대,의대등 13명</t>
  </si>
  <si>
    <t>세종시의회등10명</t>
  </si>
  <si>
    <t>정동혁등5명</t>
  </si>
  <si>
    <t>보직교수등17명</t>
  </si>
  <si>
    <t>학생회등20명</t>
  </si>
  <si>
    <t>강창치</t>
  </si>
  <si>
    <t>오발탄</t>
  </si>
  <si>
    <t>천지연</t>
  </si>
  <si>
    <t>사직 샷보로</t>
  </si>
  <si>
    <t>도시어부</t>
  </si>
  <si>
    <t>㈜우신라보타치와의 협약 체결 간담회의</t>
  </si>
  <si>
    <t>본관 지하 학생실습실 정비 간담회의</t>
  </si>
  <si>
    <t>직원 연수 간담회의 다과 경비</t>
  </si>
  <si>
    <t>직원 연수 간담회의 경비</t>
  </si>
  <si>
    <t>학생회 및 동아리 지도 관련 간담회의</t>
  </si>
  <si>
    <t>관계자등10명</t>
  </si>
  <si>
    <t>성연희등5명</t>
  </si>
  <si>
    <t>관리실등 11명</t>
  </si>
  <si>
    <t>행정실등16명</t>
  </si>
  <si>
    <t>정의배등4명</t>
  </si>
  <si>
    <t>학생처등10명</t>
  </si>
  <si>
    <t>하오츠뽕</t>
  </si>
  <si>
    <t>청주천지연</t>
  </si>
  <si>
    <t>홈플러스</t>
  </si>
  <si>
    <t>서해안식당</t>
  </si>
  <si>
    <t>교육과정 협의 간담회의</t>
  </si>
  <si>
    <t>수의학교육인증 현장평가 및 자체종합감사 다과</t>
  </si>
  <si>
    <t>안병우등4명</t>
  </si>
  <si>
    <t>위원등10명</t>
  </si>
  <si>
    <t>김일화등5명</t>
  </si>
  <si>
    <t>감사위원11명(4일)</t>
  </si>
  <si>
    <t>최경철등7명</t>
  </si>
  <si>
    <t>북경대반점</t>
  </si>
  <si>
    <t>2022. 9-11월 업무추진비 집행 내역(수의과대학)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</si>
</sst>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7" formatCode="0.00_ "/>
  </numFmts>
  <fonts count="1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color theme="1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0"/>
      <name val="맑은 고딕"/>
      <family val="3"/>
      <charset val="129"/>
      <scheme val="minor"/>
    </font>
    <font>
      <sz val="20"/>
      <color theme="1"/>
      <name val="HY견고딕"/>
      <family val="1"/>
      <charset val="129"/>
    </font>
    <font>
      <b/>
      <sz val="12"/>
      <color rgb="FF0070C0"/>
      <name val="맑은 고딕"/>
      <family val="3"/>
      <charset val="129"/>
      <scheme val="minor"/>
    </font>
    <font>
      <b/>
      <sz val="12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rgb="FF00B0F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83">
    <xf numFmtId="0" fontId="0" fillId="0" borderId="0" xfId="0">
      <alignment vertical="center"/>
    </xf>
    <xf numFmtId="0" fontId="8" fillId="0" borderId="0" xfId="5" applyFont="1" applyBorder="1" applyAlignment="1">
      <alignment vertical="center" shrinkToFit="1"/>
    </xf>
    <xf numFmtId="0" fontId="9" fillId="0" borderId="0" xfId="5" applyFont="1" applyBorder="1" applyAlignment="1">
      <alignment horizontal="left"/>
    </xf>
    <xf numFmtId="0" fontId="8" fillId="0" borderId="0" xfId="0" applyFont="1" applyBorder="1">
      <alignment vertical="center"/>
    </xf>
    <xf numFmtId="41" fontId="10" fillId="2" borderId="1" xfId="2" applyFont="1" applyFill="1" applyBorder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7" fillId="0" borderId="0" xfId="0" applyFont="1">
      <alignment vertical="center"/>
    </xf>
    <xf numFmtId="176" fontId="7" fillId="0" borderId="0" xfId="0" applyNumberFormat="1" applyFont="1">
      <alignment vertical="center"/>
    </xf>
    <xf numFmtId="41" fontId="0" fillId="0" borderId="0" xfId="0" applyNumberFormat="1">
      <alignment vertical="center"/>
    </xf>
    <xf numFmtId="0" fontId="10" fillId="2" borderId="1" xfId="0" applyFont="1" applyFill="1" applyBorder="1" applyAlignment="1">
      <alignment horizontal="center" vertical="center" shrinkToFit="1"/>
    </xf>
    <xf numFmtId="0" fontId="10" fillId="0" borderId="2" xfId="0" applyFont="1" applyBorder="1">
      <alignment vertical="center"/>
    </xf>
    <xf numFmtId="0" fontId="5" fillId="2" borderId="1" xfId="5" applyFont="1" applyFill="1" applyBorder="1" applyAlignment="1">
      <alignment vertical="center" shrinkToFit="1"/>
    </xf>
    <xf numFmtId="0" fontId="10" fillId="0" borderId="2" xfId="0" applyFont="1" applyBorder="1" applyAlignment="1">
      <alignment vertical="center"/>
    </xf>
    <xf numFmtId="14" fontId="10" fillId="0" borderId="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vertical="center"/>
    </xf>
    <xf numFmtId="0" fontId="11" fillId="3" borderId="1" xfId="5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shrinkToFit="1"/>
    </xf>
    <xf numFmtId="0" fontId="8" fillId="0" borderId="0" xfId="5" applyFont="1" applyBorder="1" applyAlignment="1">
      <alignment horizontal="center" shrinkToFit="1"/>
    </xf>
    <xf numFmtId="0" fontId="8" fillId="0" borderId="0" xfId="5" applyFont="1" applyBorder="1" applyAlignment="1">
      <alignment horizontal="right" vertical="center" shrinkToFit="1"/>
    </xf>
    <xf numFmtId="0" fontId="8" fillId="0" borderId="0" xfId="5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right" vertical="center"/>
    </xf>
    <xf numFmtId="41" fontId="8" fillId="0" borderId="4" xfId="2" applyFont="1" applyBorder="1">
      <alignment vertical="center"/>
    </xf>
    <xf numFmtId="41" fontId="11" fillId="0" borderId="4" xfId="2" applyFont="1" applyBorder="1" applyAlignment="1">
      <alignment horizontal="left" vertical="center"/>
    </xf>
    <xf numFmtId="0" fontId="11" fillId="3" borderId="5" xfId="5" applyFont="1" applyFill="1" applyBorder="1" applyAlignment="1">
      <alignment horizontal="center" vertical="center" shrinkToFit="1"/>
    </xf>
    <xf numFmtId="0" fontId="13" fillId="0" borderId="0" xfId="5" applyFont="1" applyBorder="1" applyAlignment="1">
      <alignment horizontal="right" vertical="center" shrinkToFit="1"/>
    </xf>
    <xf numFmtId="0" fontId="13" fillId="0" borderId="0" xfId="5" applyFont="1" applyBorder="1" applyAlignment="1">
      <alignment horizontal="left" vertical="center" shrinkToFit="1"/>
    </xf>
    <xf numFmtId="14" fontId="10" fillId="0" borderId="1" xfId="0" applyNumberFormat="1" applyFont="1" applyBorder="1" applyAlignment="1">
      <alignment horizontal="center" vertical="center" shrinkToFit="1"/>
    </xf>
    <xf numFmtId="0" fontId="13" fillId="0" borderId="0" xfId="5" applyFont="1" applyBorder="1" applyAlignment="1">
      <alignment horizontal="center" vertical="center" shrinkToFit="1"/>
    </xf>
    <xf numFmtId="0" fontId="11" fillId="3" borderId="6" xfId="5" applyFont="1" applyFill="1" applyBorder="1" applyAlignment="1">
      <alignment horizontal="center" vertical="center" shrinkToFit="1"/>
    </xf>
    <xf numFmtId="0" fontId="5" fillId="2" borderId="1" xfId="5" applyFont="1" applyFill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41" fontId="10" fillId="2" borderId="1" xfId="2" applyFont="1" applyFill="1" applyBorder="1" applyAlignment="1">
      <alignment horizontal="right" vertical="center" shrinkToFit="1"/>
    </xf>
    <xf numFmtId="176" fontId="10" fillId="2" borderId="2" xfId="0" applyNumberFormat="1" applyFont="1" applyFill="1" applyBorder="1" applyAlignment="1">
      <alignment horizontal="right" vertical="center"/>
    </xf>
    <xf numFmtId="14" fontId="10" fillId="2" borderId="2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3" fillId="0" borderId="0" xfId="5" applyFont="1" applyBorder="1" applyAlignment="1">
      <alignment horizontal="center" vertical="center" shrinkToFit="1"/>
    </xf>
    <xf numFmtId="0" fontId="11" fillId="3" borderId="6" xfId="5" applyFont="1" applyFill="1" applyBorder="1" applyAlignment="1">
      <alignment horizontal="center" vertical="center" shrinkToFit="1"/>
    </xf>
    <xf numFmtId="14" fontId="0" fillId="0" borderId="2" xfId="0" applyNumberFormat="1" applyBorder="1" applyAlignment="1">
      <alignment horizontal="center" vertical="center"/>
    </xf>
    <xf numFmtId="0" fontId="13" fillId="0" borderId="0" xfId="5" applyFont="1" applyBorder="1" applyAlignment="1">
      <alignment horizontal="center" vertical="center" shrinkToFit="1"/>
    </xf>
    <xf numFmtId="0" fontId="11" fillId="3" borderId="6" xfId="5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vertical="center"/>
    </xf>
    <xf numFmtId="0" fontId="10" fillId="2" borderId="2" xfId="0" applyFont="1" applyFill="1" applyBorder="1">
      <alignment vertical="center"/>
    </xf>
    <xf numFmtId="41" fontId="5" fillId="0" borderId="0" xfId="2" applyFont="1">
      <alignment vertical="center"/>
    </xf>
    <xf numFmtId="0" fontId="10" fillId="2" borderId="1" xfId="0" applyFont="1" applyFill="1" applyBorder="1" applyAlignment="1">
      <alignment vertical="center" shrinkToFit="1"/>
    </xf>
    <xf numFmtId="3" fontId="16" fillId="0" borderId="1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 shrinkToFit="1"/>
    </xf>
    <xf numFmtId="14" fontId="0" fillId="0" borderId="2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shrinkToFit="1"/>
    </xf>
    <xf numFmtId="0" fontId="13" fillId="0" borderId="0" xfId="5" applyFont="1" applyBorder="1" applyAlignment="1">
      <alignment horizontal="center" vertical="center" shrinkToFit="1"/>
    </xf>
    <xf numFmtId="0" fontId="11" fillId="3" borderId="6" xfId="5" applyFont="1" applyFill="1" applyBorder="1" applyAlignment="1">
      <alignment horizontal="center" vertical="center" shrinkToFit="1"/>
    </xf>
    <xf numFmtId="0" fontId="0" fillId="2" borderId="1" xfId="5" applyFont="1" applyFill="1" applyBorder="1" applyAlignment="1">
      <alignment vertical="center" shrinkToFit="1"/>
    </xf>
    <xf numFmtId="0" fontId="10" fillId="0" borderId="2" xfId="0" quotePrefix="1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 shrinkToFit="1"/>
    </xf>
    <xf numFmtId="14" fontId="18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18" fillId="2" borderId="1" xfId="5" applyFont="1" applyFill="1" applyBorder="1" applyAlignment="1">
      <alignment vertical="center" shrinkToFit="1"/>
    </xf>
    <xf numFmtId="176" fontId="18" fillId="2" borderId="2" xfId="0" applyNumberFormat="1" applyFont="1" applyFill="1" applyBorder="1" applyAlignment="1">
      <alignment horizontal="right" vertical="center"/>
    </xf>
    <xf numFmtId="0" fontId="18" fillId="0" borderId="2" xfId="0" applyFont="1" applyBorder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41" fontId="8" fillId="0" borderId="0" xfId="2" applyFont="1" applyBorder="1" applyAlignment="1">
      <alignment vertical="center" shrinkToFit="1"/>
    </xf>
    <xf numFmtId="0" fontId="13" fillId="0" borderId="0" xfId="5" applyFont="1" applyBorder="1" applyAlignment="1">
      <alignment horizontal="center" vertical="center" shrinkToFit="1"/>
    </xf>
    <xf numFmtId="0" fontId="11" fillId="3" borderId="7" xfId="5" applyFont="1" applyFill="1" applyBorder="1" applyAlignment="1">
      <alignment horizontal="center" vertical="center" shrinkToFit="1"/>
    </xf>
    <xf numFmtId="0" fontId="11" fillId="3" borderId="6" xfId="5" applyFont="1" applyFill="1" applyBorder="1" applyAlignment="1">
      <alignment horizontal="center" vertical="center" shrinkToFit="1"/>
    </xf>
    <xf numFmtId="41" fontId="8" fillId="0" borderId="8" xfId="2" applyFont="1" applyBorder="1" applyAlignment="1">
      <alignment horizontal="center" vertical="center"/>
    </xf>
    <xf numFmtId="41" fontId="8" fillId="0" borderId="4" xfId="2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41" fontId="14" fillId="0" borderId="8" xfId="2" applyFont="1" applyBorder="1" applyAlignment="1">
      <alignment horizontal="center" vertical="center"/>
    </xf>
    <xf numFmtId="41" fontId="14" fillId="0" borderId="4" xfId="2" applyFont="1" applyBorder="1" applyAlignment="1">
      <alignment horizontal="center" vertical="center"/>
    </xf>
  </cellXfs>
  <cellStyles count="6">
    <cellStyle name="백분율 2" xfId="1"/>
    <cellStyle name="쉼표 [0]" xfId="2" builtinId="6"/>
    <cellStyle name="쉼표 [0] 10" xfId="3"/>
    <cellStyle name="쉼표 [0] 2" xfId="4"/>
    <cellStyle name="표준" xfId="0" builtinId="0"/>
    <cellStyle name="표준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48</xdr:row>
      <xdr:rowOff>99253</xdr:rowOff>
    </xdr:from>
    <xdr:to>
      <xdr:col>7</xdr:col>
      <xdr:colOff>0</xdr:colOff>
      <xdr:row>62</xdr:row>
      <xdr:rowOff>66674</xdr:rowOff>
    </xdr:to>
    <xdr:sp macro="" textlink="">
      <xdr:nvSpPr>
        <xdr:cNvPr id="2" name="TextBox 1"/>
        <xdr:cNvSpPr txBox="1"/>
      </xdr:nvSpPr>
      <xdr:spPr>
        <a:xfrm>
          <a:off x="78441" y="6042853"/>
          <a:ext cx="12646959" cy="32821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ts val="2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600" b="1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ko-KR" altLang="en-US" sz="1600" b="1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 작성참고</a:t>
          </a:r>
          <a:endParaRPr lang="en-US" altLang="ko-KR" sz="1600" b="1" baseline="0">
            <a:solidFill>
              <a:srgbClr val="0000FF"/>
            </a:solidFill>
            <a:effectLst/>
            <a:latin typeface="+mj-ea"/>
            <a:ea typeface="+mj-ea"/>
            <a:cs typeface="+mn-cs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 ㅇ 공개기준 </a:t>
          </a: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: </a:t>
          </a: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매월 집행한 업무추진비 전체</a:t>
          </a: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(</a:t>
          </a: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금액기준 없음</a:t>
          </a: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)</a:t>
          </a: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 ㅇ 제목에 해당월</a:t>
          </a: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, </a:t>
          </a: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부서명 반드시 수정</a:t>
          </a:r>
          <a:endParaRPr lang="en-US" altLang="ko-KR" sz="1400" b="0" baseline="0">
            <a:solidFill>
              <a:srgbClr val="0000FF"/>
            </a:solidFill>
            <a:effectLst/>
            <a:latin typeface="+mj-ea"/>
            <a:ea typeface="+mj-ea"/>
            <a:cs typeface="+mn-cs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400">
              <a:solidFill>
                <a:srgbClr val="0000FF"/>
              </a:solidFill>
              <a:latin typeface="+mj-ea"/>
              <a:ea typeface="+mj-ea"/>
            </a:rPr>
            <a:t> ㅇ 파일명 </a:t>
          </a:r>
          <a:r>
            <a:rPr lang="en-US" altLang="ko-KR" sz="1400">
              <a:solidFill>
                <a:srgbClr val="0000FF"/>
              </a:solidFill>
              <a:latin typeface="+mj-ea"/>
              <a:ea typeface="+mj-ea"/>
            </a:rPr>
            <a:t>:</a:t>
          </a:r>
          <a:r>
            <a:rPr lang="en-US" altLang="ko-KR" sz="1400" baseline="0">
              <a:solidFill>
                <a:srgbClr val="0000FF"/>
              </a:solidFill>
              <a:latin typeface="+mj-ea"/>
              <a:ea typeface="+mj-ea"/>
            </a:rPr>
            <a:t> </a:t>
          </a:r>
          <a:r>
            <a:rPr lang="en-US" altLang="ko-KR" sz="1400" u="sng" baseline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u="sng" baseline="0">
              <a:solidFill>
                <a:srgbClr val="0000FF"/>
              </a:solidFill>
              <a:latin typeface="+mj-ea"/>
              <a:ea typeface="+mj-ea"/>
            </a:rPr>
            <a:t>부서명</a:t>
          </a:r>
          <a:r>
            <a:rPr lang="en-US" altLang="ko-KR" sz="1400" u="sng" baseline="0">
              <a:solidFill>
                <a:srgbClr val="0000FF"/>
              </a:solidFill>
              <a:latin typeface="+mj-ea"/>
              <a:ea typeface="+mj-ea"/>
            </a:rPr>
            <a:t>)0</a:t>
          </a:r>
          <a:r>
            <a:rPr lang="ko-KR" altLang="en-US" sz="1400" u="sng" baseline="0">
              <a:solidFill>
                <a:srgbClr val="0000FF"/>
              </a:solidFill>
              <a:latin typeface="+mj-ea"/>
              <a:ea typeface="+mj-ea"/>
            </a:rPr>
            <a:t>월 업무추진비 집행 내역</a:t>
          </a:r>
          <a:r>
            <a:rPr lang="en-US" altLang="ko-KR" sz="1400" u="sng" baseline="0">
              <a:solidFill>
                <a:srgbClr val="0000FF"/>
              </a:solidFill>
              <a:latin typeface="+mj-ea"/>
              <a:ea typeface="+mj-ea"/>
            </a:rPr>
            <a:t>.xls</a:t>
          </a:r>
          <a:r>
            <a:rPr lang="en-US" altLang="ko-KR" sz="1400" u="none" baseline="0">
              <a:solidFill>
                <a:srgbClr val="0000FF"/>
              </a:solidFill>
              <a:latin typeface="+mj-ea"/>
              <a:ea typeface="+mj-ea"/>
            </a:rPr>
            <a:t> </a:t>
          </a:r>
          <a:r>
            <a:rPr lang="ko-KR" altLang="en-US" sz="1400" baseline="0">
              <a:solidFill>
                <a:srgbClr val="0000FF"/>
              </a:solidFill>
              <a:latin typeface="+mj-ea"/>
              <a:ea typeface="+mj-ea"/>
            </a:rPr>
            <a:t>로 설정</a:t>
          </a:r>
          <a:endParaRPr lang="en-US" altLang="ko-KR" sz="1400" baseline="0">
            <a:solidFill>
              <a:srgbClr val="0000FF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ㅇ 세부 작성방법</a:t>
          </a:r>
          <a:endParaRPr lang="en-US" altLang="ko-KR" sz="1400" b="0">
            <a:solidFill>
              <a:srgbClr val="0000FF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사용일자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실제 집행일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카드결제일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,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지급일 등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) </a:t>
          </a: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사용내역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집행내용을 알 수 있도록 작성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간담회 등 사유 기재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)</a:t>
          </a: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참석대상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간담회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,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오찬 등 참석대상이 있는 경우만 작성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예시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총무과장 외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5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명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)</a:t>
          </a: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금액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실제 집행금액</a:t>
          </a:r>
          <a:endParaRPr lang="en-US" altLang="ko-KR" sz="1400" b="0">
            <a:solidFill>
              <a:srgbClr val="0000FF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사용처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지급대상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업체명</a:t>
          </a:r>
          <a:r>
            <a:rPr lang="en-US" altLang="ko-KR" sz="1400" b="0" baseline="0">
              <a:solidFill>
                <a:srgbClr val="0000FF"/>
              </a:solidFill>
              <a:latin typeface="+mj-ea"/>
              <a:ea typeface="+mj-ea"/>
            </a:rPr>
            <a:t>, </a:t>
          </a:r>
          <a:r>
            <a:rPr lang="ko-KR" altLang="en-US" sz="1400" b="0" baseline="0">
              <a:solidFill>
                <a:srgbClr val="0000FF"/>
              </a:solidFill>
              <a:latin typeface="+mj-ea"/>
              <a:ea typeface="+mj-ea"/>
            </a:rPr>
            <a:t>수령자 등</a:t>
          </a:r>
          <a:r>
            <a:rPr lang="en-US" altLang="ko-KR" sz="1400" b="0" baseline="0">
              <a:solidFill>
                <a:srgbClr val="0000FF"/>
              </a:solidFill>
              <a:latin typeface="+mj-ea"/>
              <a:ea typeface="+mj-ea"/>
            </a:rPr>
            <a:t>)</a:t>
          </a:r>
          <a:endParaRPr lang="en-US" altLang="ko-KR" sz="1400" b="0">
            <a:solidFill>
              <a:srgbClr val="0000FF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집행방법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카드결제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,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계좌이체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,</a:t>
          </a:r>
          <a:r>
            <a:rPr lang="en-US" altLang="ko-KR" sz="1400" b="0" baseline="0">
              <a:solidFill>
                <a:srgbClr val="0000FF"/>
              </a:solidFill>
              <a:latin typeface="+mj-ea"/>
              <a:ea typeface="+mj-ea"/>
            </a:rPr>
            <a:t> </a:t>
          </a:r>
          <a:r>
            <a:rPr lang="ko-KR" altLang="en-US" sz="1400" b="0" baseline="0">
              <a:solidFill>
                <a:srgbClr val="0000FF"/>
              </a:solidFill>
              <a:latin typeface="+mj-ea"/>
              <a:ea typeface="+mj-ea"/>
            </a:rPr>
            <a:t>현금지급 중 선택</a:t>
          </a:r>
          <a:endParaRPr lang="en-US" altLang="ko-KR" sz="1400" b="0">
            <a:solidFill>
              <a:srgbClr val="0000FF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41</xdr:row>
      <xdr:rowOff>99253</xdr:rowOff>
    </xdr:from>
    <xdr:to>
      <xdr:col>7</xdr:col>
      <xdr:colOff>0</xdr:colOff>
      <xdr:row>55</xdr:row>
      <xdr:rowOff>66674</xdr:rowOff>
    </xdr:to>
    <xdr:sp macro="" textlink="">
      <xdr:nvSpPr>
        <xdr:cNvPr id="2" name="TextBox 1"/>
        <xdr:cNvSpPr txBox="1"/>
      </xdr:nvSpPr>
      <xdr:spPr>
        <a:xfrm>
          <a:off x="78441" y="12615103"/>
          <a:ext cx="12704109" cy="32821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ts val="2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600" b="1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ko-KR" altLang="en-US" sz="1600" b="1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 작성참고</a:t>
          </a:r>
          <a:endParaRPr lang="en-US" altLang="ko-KR" sz="1600" b="1" baseline="0">
            <a:solidFill>
              <a:srgbClr val="0000FF"/>
            </a:solidFill>
            <a:effectLst/>
            <a:latin typeface="+mj-ea"/>
            <a:ea typeface="+mj-ea"/>
            <a:cs typeface="+mn-cs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 ㅇ 공개기준 </a:t>
          </a: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: </a:t>
          </a: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매월 집행한 업무추진비 전체</a:t>
          </a: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(</a:t>
          </a: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금액기준 없음</a:t>
          </a: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)</a:t>
          </a: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 ㅇ 제목에 해당월</a:t>
          </a: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, </a:t>
          </a: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부서명 반드시 수정</a:t>
          </a:r>
          <a:endParaRPr lang="en-US" altLang="ko-KR" sz="1400" b="0" baseline="0">
            <a:solidFill>
              <a:srgbClr val="0000FF"/>
            </a:solidFill>
            <a:effectLst/>
            <a:latin typeface="+mj-ea"/>
            <a:ea typeface="+mj-ea"/>
            <a:cs typeface="+mn-cs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400">
              <a:solidFill>
                <a:srgbClr val="0000FF"/>
              </a:solidFill>
              <a:latin typeface="+mj-ea"/>
              <a:ea typeface="+mj-ea"/>
            </a:rPr>
            <a:t> ㅇ 파일명 </a:t>
          </a:r>
          <a:r>
            <a:rPr lang="en-US" altLang="ko-KR" sz="1400">
              <a:solidFill>
                <a:srgbClr val="0000FF"/>
              </a:solidFill>
              <a:latin typeface="+mj-ea"/>
              <a:ea typeface="+mj-ea"/>
            </a:rPr>
            <a:t>:</a:t>
          </a:r>
          <a:r>
            <a:rPr lang="en-US" altLang="ko-KR" sz="1400" baseline="0">
              <a:solidFill>
                <a:srgbClr val="0000FF"/>
              </a:solidFill>
              <a:latin typeface="+mj-ea"/>
              <a:ea typeface="+mj-ea"/>
            </a:rPr>
            <a:t> </a:t>
          </a:r>
          <a:r>
            <a:rPr lang="en-US" altLang="ko-KR" sz="1400" u="sng" baseline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u="sng" baseline="0">
              <a:solidFill>
                <a:srgbClr val="0000FF"/>
              </a:solidFill>
              <a:latin typeface="+mj-ea"/>
              <a:ea typeface="+mj-ea"/>
            </a:rPr>
            <a:t>부서명</a:t>
          </a:r>
          <a:r>
            <a:rPr lang="en-US" altLang="ko-KR" sz="1400" u="sng" baseline="0">
              <a:solidFill>
                <a:srgbClr val="0000FF"/>
              </a:solidFill>
              <a:latin typeface="+mj-ea"/>
              <a:ea typeface="+mj-ea"/>
            </a:rPr>
            <a:t>)0</a:t>
          </a:r>
          <a:r>
            <a:rPr lang="ko-KR" altLang="en-US" sz="1400" u="sng" baseline="0">
              <a:solidFill>
                <a:srgbClr val="0000FF"/>
              </a:solidFill>
              <a:latin typeface="+mj-ea"/>
              <a:ea typeface="+mj-ea"/>
            </a:rPr>
            <a:t>월 업무추진비 집행 내역</a:t>
          </a:r>
          <a:r>
            <a:rPr lang="en-US" altLang="ko-KR" sz="1400" u="sng" baseline="0">
              <a:solidFill>
                <a:srgbClr val="0000FF"/>
              </a:solidFill>
              <a:latin typeface="+mj-ea"/>
              <a:ea typeface="+mj-ea"/>
            </a:rPr>
            <a:t>.xls</a:t>
          </a:r>
          <a:r>
            <a:rPr lang="en-US" altLang="ko-KR" sz="1400" u="none" baseline="0">
              <a:solidFill>
                <a:srgbClr val="0000FF"/>
              </a:solidFill>
              <a:latin typeface="+mj-ea"/>
              <a:ea typeface="+mj-ea"/>
            </a:rPr>
            <a:t> </a:t>
          </a:r>
          <a:r>
            <a:rPr lang="ko-KR" altLang="en-US" sz="1400" baseline="0">
              <a:solidFill>
                <a:srgbClr val="0000FF"/>
              </a:solidFill>
              <a:latin typeface="+mj-ea"/>
              <a:ea typeface="+mj-ea"/>
            </a:rPr>
            <a:t>로 설정</a:t>
          </a:r>
          <a:endParaRPr lang="en-US" altLang="ko-KR" sz="1400" baseline="0">
            <a:solidFill>
              <a:srgbClr val="0000FF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ㅇ 세부 작성방법</a:t>
          </a:r>
          <a:endParaRPr lang="en-US" altLang="ko-KR" sz="1400" b="0">
            <a:solidFill>
              <a:srgbClr val="0000FF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사용일자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실제 집행일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카드결제일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,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지급일 등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) </a:t>
          </a: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사용내역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집행내용을 알 수 있도록 작성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간담회 등 사유 기재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)</a:t>
          </a: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참석대상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간담회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,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오찬 등 참석대상이 있는 경우만 작성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예시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총무과장 외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5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명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)</a:t>
          </a: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금액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실제 집행금액</a:t>
          </a:r>
          <a:endParaRPr lang="en-US" altLang="ko-KR" sz="1400" b="0">
            <a:solidFill>
              <a:srgbClr val="0000FF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사용처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지급대상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업체명</a:t>
          </a:r>
          <a:r>
            <a:rPr lang="en-US" altLang="ko-KR" sz="1400" b="0" baseline="0">
              <a:solidFill>
                <a:srgbClr val="0000FF"/>
              </a:solidFill>
              <a:latin typeface="+mj-ea"/>
              <a:ea typeface="+mj-ea"/>
            </a:rPr>
            <a:t>, </a:t>
          </a:r>
          <a:r>
            <a:rPr lang="ko-KR" altLang="en-US" sz="1400" b="0" baseline="0">
              <a:solidFill>
                <a:srgbClr val="0000FF"/>
              </a:solidFill>
              <a:latin typeface="+mj-ea"/>
              <a:ea typeface="+mj-ea"/>
            </a:rPr>
            <a:t>수령자 등</a:t>
          </a:r>
          <a:r>
            <a:rPr lang="en-US" altLang="ko-KR" sz="1400" b="0" baseline="0">
              <a:solidFill>
                <a:srgbClr val="0000FF"/>
              </a:solidFill>
              <a:latin typeface="+mj-ea"/>
              <a:ea typeface="+mj-ea"/>
            </a:rPr>
            <a:t>)</a:t>
          </a:r>
          <a:endParaRPr lang="en-US" altLang="ko-KR" sz="1400" b="0">
            <a:solidFill>
              <a:srgbClr val="0000FF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집행방법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카드결제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,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계좌이체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,</a:t>
          </a:r>
          <a:r>
            <a:rPr lang="en-US" altLang="ko-KR" sz="1400" b="0" baseline="0">
              <a:solidFill>
                <a:srgbClr val="0000FF"/>
              </a:solidFill>
              <a:latin typeface="+mj-ea"/>
              <a:ea typeface="+mj-ea"/>
            </a:rPr>
            <a:t> </a:t>
          </a:r>
          <a:r>
            <a:rPr lang="ko-KR" altLang="en-US" sz="1400" b="0" baseline="0">
              <a:solidFill>
                <a:srgbClr val="0000FF"/>
              </a:solidFill>
              <a:latin typeface="+mj-ea"/>
              <a:ea typeface="+mj-ea"/>
            </a:rPr>
            <a:t>현금지급 중 선택</a:t>
          </a:r>
          <a:endParaRPr lang="en-US" altLang="ko-KR" sz="1400" b="0">
            <a:solidFill>
              <a:srgbClr val="0000FF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39</xdr:row>
      <xdr:rowOff>99253</xdr:rowOff>
    </xdr:from>
    <xdr:to>
      <xdr:col>7</xdr:col>
      <xdr:colOff>0</xdr:colOff>
      <xdr:row>53</xdr:row>
      <xdr:rowOff>66674</xdr:rowOff>
    </xdr:to>
    <xdr:sp macro="" textlink="">
      <xdr:nvSpPr>
        <xdr:cNvPr id="2" name="TextBox 1"/>
        <xdr:cNvSpPr txBox="1"/>
      </xdr:nvSpPr>
      <xdr:spPr>
        <a:xfrm>
          <a:off x="78441" y="8614603"/>
          <a:ext cx="12646959" cy="32821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ts val="2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600" b="1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ko-KR" altLang="en-US" sz="1600" b="1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 작성참고</a:t>
          </a:r>
          <a:endParaRPr lang="en-US" altLang="ko-KR" sz="1600" b="1" baseline="0">
            <a:solidFill>
              <a:srgbClr val="0000FF"/>
            </a:solidFill>
            <a:effectLst/>
            <a:latin typeface="+mj-ea"/>
            <a:ea typeface="+mj-ea"/>
            <a:cs typeface="+mn-cs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 ㅇ 공개기준 </a:t>
          </a: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: </a:t>
          </a: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매월 집행한 업무추진비 전체</a:t>
          </a: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(</a:t>
          </a: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금액기준 없음</a:t>
          </a: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)</a:t>
          </a: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 ㅇ 제목에 해당월</a:t>
          </a: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, </a:t>
          </a: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부서명 반드시 수정</a:t>
          </a:r>
          <a:endParaRPr lang="en-US" altLang="ko-KR" sz="1400" b="0" baseline="0">
            <a:solidFill>
              <a:srgbClr val="0000FF"/>
            </a:solidFill>
            <a:effectLst/>
            <a:latin typeface="+mj-ea"/>
            <a:ea typeface="+mj-ea"/>
            <a:cs typeface="+mn-cs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400">
              <a:solidFill>
                <a:srgbClr val="0000FF"/>
              </a:solidFill>
              <a:latin typeface="+mj-ea"/>
              <a:ea typeface="+mj-ea"/>
            </a:rPr>
            <a:t> ㅇ 파일명 </a:t>
          </a:r>
          <a:r>
            <a:rPr lang="en-US" altLang="ko-KR" sz="1400">
              <a:solidFill>
                <a:srgbClr val="0000FF"/>
              </a:solidFill>
              <a:latin typeface="+mj-ea"/>
              <a:ea typeface="+mj-ea"/>
            </a:rPr>
            <a:t>:</a:t>
          </a:r>
          <a:r>
            <a:rPr lang="en-US" altLang="ko-KR" sz="1400" baseline="0">
              <a:solidFill>
                <a:srgbClr val="0000FF"/>
              </a:solidFill>
              <a:latin typeface="+mj-ea"/>
              <a:ea typeface="+mj-ea"/>
            </a:rPr>
            <a:t> </a:t>
          </a:r>
          <a:r>
            <a:rPr lang="en-US" altLang="ko-KR" sz="1400" u="sng" baseline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u="sng" baseline="0">
              <a:solidFill>
                <a:srgbClr val="0000FF"/>
              </a:solidFill>
              <a:latin typeface="+mj-ea"/>
              <a:ea typeface="+mj-ea"/>
            </a:rPr>
            <a:t>부서명</a:t>
          </a:r>
          <a:r>
            <a:rPr lang="en-US" altLang="ko-KR" sz="1400" u="sng" baseline="0">
              <a:solidFill>
                <a:srgbClr val="0000FF"/>
              </a:solidFill>
              <a:latin typeface="+mj-ea"/>
              <a:ea typeface="+mj-ea"/>
            </a:rPr>
            <a:t>)0</a:t>
          </a:r>
          <a:r>
            <a:rPr lang="ko-KR" altLang="en-US" sz="1400" u="sng" baseline="0">
              <a:solidFill>
                <a:srgbClr val="0000FF"/>
              </a:solidFill>
              <a:latin typeface="+mj-ea"/>
              <a:ea typeface="+mj-ea"/>
            </a:rPr>
            <a:t>월 업무추진비 집행 내역</a:t>
          </a:r>
          <a:r>
            <a:rPr lang="en-US" altLang="ko-KR" sz="1400" u="sng" baseline="0">
              <a:solidFill>
                <a:srgbClr val="0000FF"/>
              </a:solidFill>
              <a:latin typeface="+mj-ea"/>
              <a:ea typeface="+mj-ea"/>
            </a:rPr>
            <a:t>.xls</a:t>
          </a:r>
          <a:r>
            <a:rPr lang="en-US" altLang="ko-KR" sz="1400" u="none" baseline="0">
              <a:solidFill>
                <a:srgbClr val="0000FF"/>
              </a:solidFill>
              <a:latin typeface="+mj-ea"/>
              <a:ea typeface="+mj-ea"/>
            </a:rPr>
            <a:t> </a:t>
          </a:r>
          <a:r>
            <a:rPr lang="ko-KR" altLang="en-US" sz="1400" baseline="0">
              <a:solidFill>
                <a:srgbClr val="0000FF"/>
              </a:solidFill>
              <a:latin typeface="+mj-ea"/>
              <a:ea typeface="+mj-ea"/>
            </a:rPr>
            <a:t>로 설정</a:t>
          </a:r>
          <a:endParaRPr lang="en-US" altLang="ko-KR" sz="1400" baseline="0">
            <a:solidFill>
              <a:srgbClr val="0000FF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ㅇ 세부 작성방법</a:t>
          </a:r>
          <a:endParaRPr lang="en-US" altLang="ko-KR" sz="1400" b="0">
            <a:solidFill>
              <a:srgbClr val="0000FF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사용일자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실제 집행일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카드결제일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,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지급일 등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) </a:t>
          </a: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사용내역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집행내용을 알 수 있도록 작성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간담회 등 사유 기재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)</a:t>
          </a: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참석대상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간담회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,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오찬 등 참석대상이 있는 경우만 작성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예시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총무과장 외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5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명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)</a:t>
          </a: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금액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실제 집행금액</a:t>
          </a:r>
          <a:endParaRPr lang="en-US" altLang="ko-KR" sz="1400" b="0">
            <a:solidFill>
              <a:srgbClr val="0000FF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사용처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지급대상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업체명</a:t>
          </a:r>
          <a:r>
            <a:rPr lang="en-US" altLang="ko-KR" sz="1400" b="0" baseline="0">
              <a:solidFill>
                <a:srgbClr val="0000FF"/>
              </a:solidFill>
              <a:latin typeface="+mj-ea"/>
              <a:ea typeface="+mj-ea"/>
            </a:rPr>
            <a:t>, </a:t>
          </a:r>
          <a:r>
            <a:rPr lang="ko-KR" altLang="en-US" sz="1400" b="0" baseline="0">
              <a:solidFill>
                <a:srgbClr val="0000FF"/>
              </a:solidFill>
              <a:latin typeface="+mj-ea"/>
              <a:ea typeface="+mj-ea"/>
            </a:rPr>
            <a:t>수령자 등</a:t>
          </a:r>
          <a:r>
            <a:rPr lang="en-US" altLang="ko-KR" sz="1400" b="0" baseline="0">
              <a:solidFill>
                <a:srgbClr val="0000FF"/>
              </a:solidFill>
              <a:latin typeface="+mj-ea"/>
              <a:ea typeface="+mj-ea"/>
            </a:rPr>
            <a:t>)</a:t>
          </a:r>
          <a:endParaRPr lang="en-US" altLang="ko-KR" sz="1400" b="0">
            <a:solidFill>
              <a:srgbClr val="0000FF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집행방법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카드결제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,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계좌이체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,</a:t>
          </a:r>
          <a:r>
            <a:rPr lang="en-US" altLang="ko-KR" sz="1400" b="0" baseline="0">
              <a:solidFill>
                <a:srgbClr val="0000FF"/>
              </a:solidFill>
              <a:latin typeface="+mj-ea"/>
              <a:ea typeface="+mj-ea"/>
            </a:rPr>
            <a:t> </a:t>
          </a:r>
          <a:r>
            <a:rPr lang="ko-KR" altLang="en-US" sz="1400" b="0" baseline="0">
              <a:solidFill>
                <a:srgbClr val="0000FF"/>
              </a:solidFill>
              <a:latin typeface="+mj-ea"/>
              <a:ea typeface="+mj-ea"/>
            </a:rPr>
            <a:t>현금지급 중 선택</a:t>
          </a:r>
          <a:endParaRPr lang="en-US" altLang="ko-KR" sz="1400" b="0">
            <a:solidFill>
              <a:srgbClr val="0000FF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38</xdr:row>
      <xdr:rowOff>99253</xdr:rowOff>
    </xdr:from>
    <xdr:to>
      <xdr:col>7</xdr:col>
      <xdr:colOff>0</xdr:colOff>
      <xdr:row>52</xdr:row>
      <xdr:rowOff>66674</xdr:rowOff>
    </xdr:to>
    <xdr:sp macro="" textlink="">
      <xdr:nvSpPr>
        <xdr:cNvPr id="2" name="TextBox 1"/>
        <xdr:cNvSpPr txBox="1"/>
      </xdr:nvSpPr>
      <xdr:spPr>
        <a:xfrm>
          <a:off x="78441" y="9757603"/>
          <a:ext cx="12789834" cy="32821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ts val="2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600" b="1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ko-KR" altLang="en-US" sz="1600" b="1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 작성참고</a:t>
          </a:r>
          <a:endParaRPr lang="en-US" altLang="ko-KR" sz="1600" b="1" baseline="0">
            <a:solidFill>
              <a:srgbClr val="0000FF"/>
            </a:solidFill>
            <a:effectLst/>
            <a:latin typeface="+mj-ea"/>
            <a:ea typeface="+mj-ea"/>
            <a:cs typeface="+mn-cs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 ㅇ 공개기준 </a:t>
          </a: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: </a:t>
          </a: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매월 집행한 업무추진비 전체</a:t>
          </a: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(</a:t>
          </a: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금액기준 없음</a:t>
          </a: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)</a:t>
          </a: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 ㅇ 제목에 해당월</a:t>
          </a: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, </a:t>
          </a: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부서명 반드시 수정</a:t>
          </a:r>
          <a:endParaRPr lang="en-US" altLang="ko-KR" sz="1400" b="0" baseline="0">
            <a:solidFill>
              <a:srgbClr val="0000FF"/>
            </a:solidFill>
            <a:effectLst/>
            <a:latin typeface="+mj-ea"/>
            <a:ea typeface="+mj-ea"/>
            <a:cs typeface="+mn-cs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400">
              <a:solidFill>
                <a:srgbClr val="0000FF"/>
              </a:solidFill>
              <a:latin typeface="+mj-ea"/>
              <a:ea typeface="+mj-ea"/>
            </a:rPr>
            <a:t> ㅇ 파일명 </a:t>
          </a:r>
          <a:r>
            <a:rPr lang="en-US" altLang="ko-KR" sz="1400">
              <a:solidFill>
                <a:srgbClr val="0000FF"/>
              </a:solidFill>
              <a:latin typeface="+mj-ea"/>
              <a:ea typeface="+mj-ea"/>
            </a:rPr>
            <a:t>:</a:t>
          </a:r>
          <a:r>
            <a:rPr lang="en-US" altLang="ko-KR" sz="1400" baseline="0">
              <a:solidFill>
                <a:srgbClr val="0000FF"/>
              </a:solidFill>
              <a:latin typeface="+mj-ea"/>
              <a:ea typeface="+mj-ea"/>
            </a:rPr>
            <a:t> </a:t>
          </a:r>
          <a:r>
            <a:rPr lang="en-US" altLang="ko-KR" sz="1400" u="sng" baseline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u="sng" baseline="0">
              <a:solidFill>
                <a:srgbClr val="0000FF"/>
              </a:solidFill>
              <a:latin typeface="+mj-ea"/>
              <a:ea typeface="+mj-ea"/>
            </a:rPr>
            <a:t>부서명</a:t>
          </a:r>
          <a:r>
            <a:rPr lang="en-US" altLang="ko-KR" sz="1400" u="sng" baseline="0">
              <a:solidFill>
                <a:srgbClr val="0000FF"/>
              </a:solidFill>
              <a:latin typeface="+mj-ea"/>
              <a:ea typeface="+mj-ea"/>
            </a:rPr>
            <a:t>)0</a:t>
          </a:r>
          <a:r>
            <a:rPr lang="ko-KR" altLang="en-US" sz="1400" u="sng" baseline="0">
              <a:solidFill>
                <a:srgbClr val="0000FF"/>
              </a:solidFill>
              <a:latin typeface="+mj-ea"/>
              <a:ea typeface="+mj-ea"/>
            </a:rPr>
            <a:t>월 업무추진비 집행 내역</a:t>
          </a:r>
          <a:r>
            <a:rPr lang="en-US" altLang="ko-KR" sz="1400" u="sng" baseline="0">
              <a:solidFill>
                <a:srgbClr val="0000FF"/>
              </a:solidFill>
              <a:latin typeface="+mj-ea"/>
              <a:ea typeface="+mj-ea"/>
            </a:rPr>
            <a:t>.xls</a:t>
          </a:r>
          <a:r>
            <a:rPr lang="en-US" altLang="ko-KR" sz="1400" u="none" baseline="0">
              <a:solidFill>
                <a:srgbClr val="0000FF"/>
              </a:solidFill>
              <a:latin typeface="+mj-ea"/>
              <a:ea typeface="+mj-ea"/>
            </a:rPr>
            <a:t> </a:t>
          </a:r>
          <a:r>
            <a:rPr lang="ko-KR" altLang="en-US" sz="1400" baseline="0">
              <a:solidFill>
                <a:srgbClr val="0000FF"/>
              </a:solidFill>
              <a:latin typeface="+mj-ea"/>
              <a:ea typeface="+mj-ea"/>
            </a:rPr>
            <a:t>로 설정</a:t>
          </a:r>
          <a:endParaRPr lang="en-US" altLang="ko-KR" sz="1400" baseline="0">
            <a:solidFill>
              <a:srgbClr val="0000FF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ㅇ 세부 작성방법</a:t>
          </a:r>
          <a:endParaRPr lang="en-US" altLang="ko-KR" sz="1400" b="0">
            <a:solidFill>
              <a:srgbClr val="0000FF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사용일자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실제 집행일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카드결제일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,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지급일 등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) </a:t>
          </a: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사용내역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집행내용을 알 수 있도록 작성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간담회 등 사유 기재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)</a:t>
          </a: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참석대상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간담회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,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오찬 등 참석대상이 있는 경우만 작성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예시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총무과장 외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5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명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)</a:t>
          </a: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금액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실제 집행금액</a:t>
          </a:r>
          <a:endParaRPr lang="en-US" altLang="ko-KR" sz="1400" b="0">
            <a:solidFill>
              <a:srgbClr val="0000FF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사용처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지급대상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업체명</a:t>
          </a:r>
          <a:r>
            <a:rPr lang="en-US" altLang="ko-KR" sz="1400" b="0" baseline="0">
              <a:solidFill>
                <a:srgbClr val="0000FF"/>
              </a:solidFill>
              <a:latin typeface="+mj-ea"/>
              <a:ea typeface="+mj-ea"/>
            </a:rPr>
            <a:t>, </a:t>
          </a:r>
          <a:r>
            <a:rPr lang="ko-KR" altLang="en-US" sz="1400" b="0" baseline="0">
              <a:solidFill>
                <a:srgbClr val="0000FF"/>
              </a:solidFill>
              <a:latin typeface="+mj-ea"/>
              <a:ea typeface="+mj-ea"/>
            </a:rPr>
            <a:t>수령자 등</a:t>
          </a:r>
          <a:r>
            <a:rPr lang="en-US" altLang="ko-KR" sz="1400" b="0" baseline="0">
              <a:solidFill>
                <a:srgbClr val="0000FF"/>
              </a:solidFill>
              <a:latin typeface="+mj-ea"/>
              <a:ea typeface="+mj-ea"/>
            </a:rPr>
            <a:t>)</a:t>
          </a:r>
          <a:endParaRPr lang="en-US" altLang="ko-KR" sz="1400" b="0">
            <a:solidFill>
              <a:srgbClr val="0000FF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집행방법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카드결제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,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계좌이체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,</a:t>
          </a:r>
          <a:r>
            <a:rPr lang="en-US" altLang="ko-KR" sz="1400" b="0" baseline="0">
              <a:solidFill>
                <a:srgbClr val="0000FF"/>
              </a:solidFill>
              <a:latin typeface="+mj-ea"/>
              <a:ea typeface="+mj-ea"/>
            </a:rPr>
            <a:t> </a:t>
          </a:r>
          <a:r>
            <a:rPr lang="ko-KR" altLang="en-US" sz="1400" b="0" baseline="0">
              <a:solidFill>
                <a:srgbClr val="0000FF"/>
              </a:solidFill>
              <a:latin typeface="+mj-ea"/>
              <a:ea typeface="+mj-ea"/>
            </a:rPr>
            <a:t>현금지급 중 선택</a:t>
          </a:r>
          <a:endParaRPr lang="en-US" altLang="ko-KR" sz="1400" b="0">
            <a:solidFill>
              <a:srgbClr val="0000FF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zoomScale="85" zoomScaleNormal="85" zoomScaleSheetLayoutView="100" workbookViewId="0">
      <pane ySplit="8" topLeftCell="A30" activePane="bottomLeft" state="frozen"/>
      <selection activeCell="C20" sqref="C20"/>
      <selection pane="bottomLeft" activeCell="C3" sqref="C3"/>
    </sheetView>
  </sheetViews>
  <sheetFormatPr defaultRowHeight="16.5" x14ac:dyDescent="0.3"/>
  <cols>
    <col min="1" max="1" width="6.5" customWidth="1"/>
    <col min="2" max="2" width="12.625" customWidth="1"/>
    <col min="3" max="3" width="55.25" style="8" customWidth="1"/>
    <col min="4" max="4" width="38.625" customWidth="1"/>
    <col min="5" max="5" width="15.625" customWidth="1"/>
    <col min="6" max="6" width="27.125" style="7" customWidth="1"/>
    <col min="7" max="7" width="12" style="6" customWidth="1"/>
    <col min="8" max="8" width="9" style="6"/>
    <col min="9" max="9" width="12.625" bestFit="1" customWidth="1"/>
    <col min="12" max="13" width="11.625" style="5" bestFit="1" customWidth="1"/>
  </cols>
  <sheetData>
    <row r="1" spans="1:9" ht="37.5" customHeight="1" x14ac:dyDescent="0.3">
      <c r="A1" s="73" t="s">
        <v>186</v>
      </c>
      <c r="B1" s="73"/>
      <c r="C1" s="73"/>
      <c r="D1" s="73"/>
      <c r="E1" s="73"/>
      <c r="F1" s="73"/>
      <c r="G1" s="73"/>
    </row>
    <row r="2" spans="1:9" ht="10.5" customHeight="1" x14ac:dyDescent="0.3">
      <c r="B2" s="37"/>
      <c r="C2" s="35"/>
      <c r="D2" s="37"/>
      <c r="E2" s="37"/>
      <c r="F2" s="34"/>
      <c r="G2" s="37"/>
    </row>
    <row r="3" spans="1:9" ht="26.25" customHeight="1" thickBot="1" x14ac:dyDescent="0.4">
      <c r="A3" s="2" t="s">
        <v>12</v>
      </c>
      <c r="C3" s="25"/>
      <c r="D3" s="72"/>
      <c r="E3" s="1"/>
      <c r="F3" s="24"/>
      <c r="G3" s="23" t="s">
        <v>0</v>
      </c>
    </row>
    <row r="4" spans="1:9" ht="26.25" customHeight="1" thickBot="1" x14ac:dyDescent="0.35">
      <c r="A4" s="74" t="s">
        <v>1</v>
      </c>
      <c r="B4" s="75"/>
      <c r="C4" s="38" t="s">
        <v>7</v>
      </c>
      <c r="D4" s="38" t="s">
        <v>21</v>
      </c>
      <c r="E4" s="38" t="s">
        <v>2</v>
      </c>
      <c r="F4" s="38" t="s">
        <v>20</v>
      </c>
      <c r="G4" s="33" t="s">
        <v>3</v>
      </c>
    </row>
    <row r="5" spans="1:9" ht="26.25" customHeight="1" thickTop="1" thickBot="1" x14ac:dyDescent="0.35">
      <c r="A5" s="76">
        <v>23200000</v>
      </c>
      <c r="B5" s="77"/>
      <c r="C5" s="32">
        <f>E46</f>
        <v>6614600</v>
      </c>
      <c r="D5" s="31">
        <f>C5</f>
        <v>6614600</v>
      </c>
      <c r="E5" s="31">
        <f>A5-D5</f>
        <v>16585400</v>
      </c>
      <c r="F5" s="30">
        <f>D5/A5*100</f>
        <v>28.511206896551723</v>
      </c>
      <c r="G5" s="29"/>
    </row>
    <row r="6" spans="1:9" ht="15.75" customHeight="1" x14ac:dyDescent="0.3">
      <c r="B6" s="3"/>
      <c r="C6" s="28">
        <v>12068970</v>
      </c>
      <c r="D6" s="3"/>
      <c r="E6" s="3"/>
      <c r="F6" s="27"/>
      <c r="G6" s="26"/>
    </row>
    <row r="7" spans="1:9" ht="22.5" customHeight="1" x14ac:dyDescent="0.35">
      <c r="A7" s="2" t="s">
        <v>10</v>
      </c>
      <c r="C7" s="25"/>
      <c r="D7" s="1"/>
      <c r="E7" s="1"/>
      <c r="F7" s="24"/>
      <c r="G7" s="23" t="s">
        <v>0</v>
      </c>
    </row>
    <row r="8" spans="1:9" ht="22.5" customHeight="1" x14ac:dyDescent="0.3">
      <c r="A8" s="22" t="s">
        <v>11</v>
      </c>
      <c r="B8" s="21" t="s">
        <v>4</v>
      </c>
      <c r="C8" s="21" t="s">
        <v>19</v>
      </c>
      <c r="D8" s="21" t="s">
        <v>9</v>
      </c>
      <c r="E8" s="21" t="s">
        <v>8</v>
      </c>
      <c r="F8" s="21" t="s">
        <v>5</v>
      </c>
      <c r="G8" s="21" t="s">
        <v>6</v>
      </c>
    </row>
    <row r="9" spans="1:9" ht="22.5" customHeight="1" x14ac:dyDescent="0.3">
      <c r="A9" s="17">
        <v>1</v>
      </c>
      <c r="B9" s="36">
        <v>44262</v>
      </c>
      <c r="C9" s="18" t="s">
        <v>91</v>
      </c>
      <c r="D9" s="18" t="s">
        <v>73</v>
      </c>
      <c r="E9" s="41">
        <v>180000</v>
      </c>
      <c r="F9" s="18" t="s">
        <v>29</v>
      </c>
      <c r="G9" s="19" t="s">
        <v>18</v>
      </c>
      <c r="I9" s="11"/>
    </row>
    <row r="10" spans="1:9" ht="22.5" customHeight="1" x14ac:dyDescent="0.3">
      <c r="A10" s="17">
        <v>2</v>
      </c>
      <c r="B10" s="36">
        <v>44269</v>
      </c>
      <c r="C10" s="18" t="s">
        <v>92</v>
      </c>
      <c r="D10" s="18" t="s">
        <v>93</v>
      </c>
      <c r="E10" s="4">
        <v>180000</v>
      </c>
      <c r="F10" s="20" t="s">
        <v>51</v>
      </c>
      <c r="G10" s="19" t="s">
        <v>18</v>
      </c>
      <c r="I10" s="11"/>
    </row>
    <row r="11" spans="1:9" ht="22.5" customHeight="1" x14ac:dyDescent="0.3">
      <c r="A11" s="17">
        <v>3</v>
      </c>
      <c r="B11" s="16">
        <v>44271</v>
      </c>
      <c r="C11" s="15" t="s">
        <v>94</v>
      </c>
      <c r="D11" s="14" t="s">
        <v>95</v>
      </c>
      <c r="E11" s="42">
        <v>180000</v>
      </c>
      <c r="F11" s="13" t="s">
        <v>96</v>
      </c>
      <c r="G11" s="12" t="s">
        <v>18</v>
      </c>
      <c r="I11" s="11"/>
    </row>
    <row r="12" spans="1:9" ht="22.5" customHeight="1" x14ac:dyDescent="0.3">
      <c r="A12" s="17">
        <v>4</v>
      </c>
      <c r="B12" s="16">
        <v>44656</v>
      </c>
      <c r="C12" s="15" t="s">
        <v>97</v>
      </c>
      <c r="D12" s="39" t="s">
        <v>98</v>
      </c>
      <c r="E12" s="42">
        <v>141000</v>
      </c>
      <c r="F12" s="13" t="s">
        <v>107</v>
      </c>
      <c r="G12" s="12" t="s">
        <v>18</v>
      </c>
      <c r="I12" s="11"/>
    </row>
    <row r="13" spans="1:9" ht="22.5" customHeight="1" x14ac:dyDescent="0.3">
      <c r="A13" s="17">
        <v>5</v>
      </c>
      <c r="B13" s="16">
        <v>44657</v>
      </c>
      <c r="C13" s="15" t="s">
        <v>99</v>
      </c>
      <c r="D13" s="14" t="s">
        <v>100</v>
      </c>
      <c r="E13" s="42">
        <v>300000</v>
      </c>
      <c r="F13" s="13" t="s">
        <v>29</v>
      </c>
      <c r="G13" s="12" t="s">
        <v>18</v>
      </c>
      <c r="I13" s="11"/>
    </row>
    <row r="14" spans="1:9" ht="22.5" customHeight="1" x14ac:dyDescent="0.3">
      <c r="A14" s="17">
        <v>6</v>
      </c>
      <c r="B14" s="16">
        <v>44662</v>
      </c>
      <c r="C14" s="15" t="s">
        <v>101</v>
      </c>
      <c r="D14" s="39" t="s">
        <v>102</v>
      </c>
      <c r="E14" s="42">
        <v>300000</v>
      </c>
      <c r="F14" s="13" t="s">
        <v>108</v>
      </c>
      <c r="G14" s="12" t="s">
        <v>18</v>
      </c>
      <c r="I14" s="11"/>
    </row>
    <row r="15" spans="1:9" ht="22.5" customHeight="1" x14ac:dyDescent="0.3">
      <c r="A15" s="17">
        <v>7</v>
      </c>
      <c r="B15" s="16">
        <v>44664</v>
      </c>
      <c r="C15" s="15" t="s">
        <v>103</v>
      </c>
      <c r="D15" s="18" t="s">
        <v>104</v>
      </c>
      <c r="E15" s="42">
        <v>280000</v>
      </c>
      <c r="F15" s="13" t="s">
        <v>25</v>
      </c>
      <c r="G15" s="12" t="s">
        <v>18</v>
      </c>
      <c r="I15" s="11"/>
    </row>
    <row r="16" spans="1:9" ht="22.5" customHeight="1" x14ac:dyDescent="0.3">
      <c r="A16" s="17">
        <v>8</v>
      </c>
      <c r="B16" s="16">
        <v>44664</v>
      </c>
      <c r="C16" s="15" t="s">
        <v>105</v>
      </c>
      <c r="D16" s="14" t="s">
        <v>106</v>
      </c>
      <c r="E16" s="42">
        <v>175000</v>
      </c>
      <c r="F16" s="13" t="s">
        <v>109</v>
      </c>
      <c r="G16" s="12" t="s">
        <v>18</v>
      </c>
      <c r="I16" s="11"/>
    </row>
    <row r="17" spans="1:9" ht="22.5" customHeight="1" x14ac:dyDescent="0.3">
      <c r="A17" s="17">
        <v>9</v>
      </c>
      <c r="B17" s="16">
        <v>44677</v>
      </c>
      <c r="C17" s="15" t="s">
        <v>26</v>
      </c>
      <c r="D17" s="63" t="s">
        <v>130</v>
      </c>
      <c r="E17" s="42">
        <v>100000</v>
      </c>
      <c r="F17" s="13" t="s">
        <v>29</v>
      </c>
      <c r="G17" s="12" t="s">
        <v>18</v>
      </c>
      <c r="I17" s="11"/>
    </row>
    <row r="18" spans="1:9" ht="22.5" customHeight="1" x14ac:dyDescent="0.3">
      <c r="A18" s="17">
        <v>10</v>
      </c>
      <c r="B18" s="16">
        <v>44678</v>
      </c>
      <c r="C18" s="15" t="s">
        <v>26</v>
      </c>
      <c r="D18" s="63" t="s">
        <v>131</v>
      </c>
      <c r="E18" s="42">
        <v>68000</v>
      </c>
      <c r="F18" s="13" t="s">
        <v>110</v>
      </c>
      <c r="G18" s="12" t="s">
        <v>18</v>
      </c>
      <c r="I18" s="11"/>
    </row>
    <row r="19" spans="1:9" ht="22.5" customHeight="1" x14ac:dyDescent="0.3">
      <c r="A19" s="17">
        <v>11</v>
      </c>
      <c r="B19" s="16">
        <v>44680</v>
      </c>
      <c r="C19" s="15" t="s">
        <v>26</v>
      </c>
      <c r="D19" s="63" t="s">
        <v>132</v>
      </c>
      <c r="E19" s="42">
        <v>90000</v>
      </c>
      <c r="F19" s="13" t="s">
        <v>27</v>
      </c>
      <c r="G19" s="12" t="s">
        <v>18</v>
      </c>
      <c r="I19" s="11"/>
    </row>
    <row r="20" spans="1:9" ht="22.5" customHeight="1" x14ac:dyDescent="0.3">
      <c r="A20" s="17">
        <v>12</v>
      </c>
      <c r="B20" s="16">
        <v>44680</v>
      </c>
      <c r="C20" s="15" t="s">
        <v>26</v>
      </c>
      <c r="D20" s="63" t="s">
        <v>133</v>
      </c>
      <c r="E20" s="42">
        <v>59000</v>
      </c>
      <c r="F20" s="13" t="s">
        <v>111</v>
      </c>
      <c r="G20" s="12" t="s">
        <v>18</v>
      </c>
      <c r="I20" s="11"/>
    </row>
    <row r="21" spans="1:9" ht="22.5" customHeight="1" x14ac:dyDescent="0.3">
      <c r="A21" s="17">
        <v>13</v>
      </c>
      <c r="B21" s="16">
        <v>44684</v>
      </c>
      <c r="C21" s="15" t="s">
        <v>26</v>
      </c>
      <c r="D21" s="63" t="s">
        <v>134</v>
      </c>
      <c r="E21" s="42">
        <v>60000</v>
      </c>
      <c r="F21" s="13" t="s">
        <v>14</v>
      </c>
      <c r="G21" s="12" t="s">
        <v>18</v>
      </c>
      <c r="I21" s="11"/>
    </row>
    <row r="22" spans="1:9" ht="22.5" customHeight="1" x14ac:dyDescent="0.3">
      <c r="A22" s="17">
        <v>14</v>
      </c>
      <c r="B22" s="16">
        <v>44687</v>
      </c>
      <c r="C22" s="15" t="s">
        <v>112</v>
      </c>
      <c r="D22" s="39" t="s">
        <v>113</v>
      </c>
      <c r="E22" s="42">
        <v>208000</v>
      </c>
      <c r="F22" s="13" t="s">
        <v>29</v>
      </c>
      <c r="G22" s="12" t="s">
        <v>18</v>
      </c>
      <c r="I22" s="11"/>
    </row>
    <row r="23" spans="1:9" ht="22.5" customHeight="1" x14ac:dyDescent="0.3">
      <c r="A23" s="17">
        <v>15</v>
      </c>
      <c r="B23" s="16">
        <v>44692</v>
      </c>
      <c r="C23" s="15" t="s">
        <v>114</v>
      </c>
      <c r="D23" s="39" t="s">
        <v>115</v>
      </c>
      <c r="E23" s="42">
        <v>171500</v>
      </c>
      <c r="F23" s="13" t="s">
        <v>124</v>
      </c>
      <c r="G23" s="12" t="s">
        <v>18</v>
      </c>
      <c r="I23" s="11"/>
    </row>
    <row r="24" spans="1:9" ht="22.5" customHeight="1" x14ac:dyDescent="0.3">
      <c r="A24" s="60">
        <v>16</v>
      </c>
      <c r="B24" s="43">
        <v>44691</v>
      </c>
      <c r="C24" s="15" t="s">
        <v>26</v>
      </c>
      <c r="D24" s="63" t="s">
        <v>135</v>
      </c>
      <c r="E24" s="42">
        <v>150000</v>
      </c>
      <c r="F24" s="13" t="s">
        <v>109</v>
      </c>
      <c r="G24" s="12" t="s">
        <v>18</v>
      </c>
      <c r="I24" s="11"/>
    </row>
    <row r="25" spans="1:9" ht="22.5" customHeight="1" x14ac:dyDescent="0.3">
      <c r="A25" s="60">
        <v>17</v>
      </c>
      <c r="B25" s="43">
        <v>44691</v>
      </c>
      <c r="C25" s="15" t="s">
        <v>116</v>
      </c>
      <c r="D25" s="63" t="s">
        <v>136</v>
      </c>
      <c r="E25" s="42">
        <v>300000</v>
      </c>
      <c r="F25" s="13" t="s">
        <v>125</v>
      </c>
      <c r="G25" s="12" t="s">
        <v>18</v>
      </c>
      <c r="I25" s="11"/>
    </row>
    <row r="26" spans="1:9" ht="22.5" customHeight="1" x14ac:dyDescent="0.3">
      <c r="A26" s="60">
        <v>18</v>
      </c>
      <c r="B26" s="43">
        <v>44693</v>
      </c>
      <c r="C26" s="15" t="s">
        <v>26</v>
      </c>
      <c r="D26" s="63" t="s">
        <v>137</v>
      </c>
      <c r="E26" s="42">
        <v>200000</v>
      </c>
      <c r="F26" s="13" t="s">
        <v>126</v>
      </c>
      <c r="G26" s="12" t="s">
        <v>18</v>
      </c>
      <c r="I26" s="11"/>
    </row>
    <row r="27" spans="1:9" ht="22.5" customHeight="1" x14ac:dyDescent="0.3">
      <c r="A27" s="17">
        <v>19</v>
      </c>
      <c r="B27" s="16">
        <v>44693</v>
      </c>
      <c r="C27" s="15" t="s">
        <v>26</v>
      </c>
      <c r="D27" s="63" t="s">
        <v>145</v>
      </c>
      <c r="E27" s="42">
        <v>135000</v>
      </c>
      <c r="F27" s="51" t="s">
        <v>27</v>
      </c>
      <c r="G27" s="12" t="s">
        <v>18</v>
      </c>
      <c r="I27" s="11"/>
    </row>
    <row r="28" spans="1:9" ht="22.5" customHeight="1" x14ac:dyDescent="0.3">
      <c r="A28" s="17">
        <v>20</v>
      </c>
      <c r="B28" s="16">
        <v>44693</v>
      </c>
      <c r="C28" s="15" t="s">
        <v>26</v>
      </c>
      <c r="D28" s="63" t="s">
        <v>138</v>
      </c>
      <c r="E28" s="42">
        <v>175000</v>
      </c>
      <c r="F28" s="13" t="s">
        <v>109</v>
      </c>
      <c r="G28" s="12" t="s">
        <v>18</v>
      </c>
      <c r="I28" s="11"/>
    </row>
    <row r="29" spans="1:9" ht="22.5" customHeight="1" x14ac:dyDescent="0.3">
      <c r="A29" s="17">
        <v>21</v>
      </c>
      <c r="B29" s="16">
        <v>44693</v>
      </c>
      <c r="C29" s="15" t="s">
        <v>26</v>
      </c>
      <c r="D29" s="63" t="s">
        <v>139</v>
      </c>
      <c r="E29" s="42">
        <v>200000</v>
      </c>
      <c r="F29" s="13" t="s">
        <v>84</v>
      </c>
      <c r="G29" s="12" t="s">
        <v>18</v>
      </c>
      <c r="I29" s="11"/>
    </row>
    <row r="30" spans="1:9" ht="22.5" customHeight="1" x14ac:dyDescent="0.3">
      <c r="A30" s="17">
        <v>22</v>
      </c>
      <c r="B30" s="16">
        <v>44694</v>
      </c>
      <c r="C30" s="15" t="s">
        <v>26</v>
      </c>
      <c r="D30" s="63" t="s">
        <v>140</v>
      </c>
      <c r="E30" s="42">
        <v>100000</v>
      </c>
      <c r="F30" s="13" t="s">
        <v>27</v>
      </c>
      <c r="G30" s="12" t="s">
        <v>18</v>
      </c>
      <c r="I30" s="11"/>
    </row>
    <row r="31" spans="1:9" ht="22.5" customHeight="1" x14ac:dyDescent="0.3">
      <c r="A31" s="17">
        <v>23</v>
      </c>
      <c r="B31" s="16">
        <v>44694</v>
      </c>
      <c r="C31" s="15" t="s">
        <v>26</v>
      </c>
      <c r="D31" s="63" t="s">
        <v>141</v>
      </c>
      <c r="E31" s="42">
        <v>178500</v>
      </c>
      <c r="F31" s="13" t="s">
        <v>24</v>
      </c>
      <c r="G31" s="12" t="s">
        <v>18</v>
      </c>
      <c r="I31" s="11"/>
    </row>
    <row r="32" spans="1:9" ht="22.5" customHeight="1" x14ac:dyDescent="0.3">
      <c r="A32" s="17">
        <v>24</v>
      </c>
      <c r="B32" s="16">
        <v>44694</v>
      </c>
      <c r="C32" s="15" t="s">
        <v>26</v>
      </c>
      <c r="D32" s="63" t="s">
        <v>142</v>
      </c>
      <c r="E32" s="42">
        <v>36000</v>
      </c>
      <c r="F32" s="13" t="s">
        <v>24</v>
      </c>
      <c r="G32" s="12" t="s">
        <v>18</v>
      </c>
      <c r="I32" s="11"/>
    </row>
    <row r="33" spans="1:13" ht="22.5" customHeight="1" x14ac:dyDescent="0.3">
      <c r="A33" s="17">
        <v>25</v>
      </c>
      <c r="B33" s="16">
        <v>44697</v>
      </c>
      <c r="C33" s="15" t="s">
        <v>26</v>
      </c>
      <c r="D33" s="63" t="s">
        <v>143</v>
      </c>
      <c r="E33" s="42">
        <v>44000</v>
      </c>
      <c r="F33" s="13" t="s">
        <v>27</v>
      </c>
      <c r="G33" s="12" t="s">
        <v>18</v>
      </c>
      <c r="I33" s="11"/>
    </row>
    <row r="34" spans="1:13" ht="22.5" customHeight="1" x14ac:dyDescent="0.3">
      <c r="A34" s="17">
        <v>26</v>
      </c>
      <c r="B34" s="16">
        <v>44697</v>
      </c>
      <c r="C34" s="64" t="s">
        <v>144</v>
      </c>
      <c r="D34" s="39" t="s">
        <v>117</v>
      </c>
      <c r="E34" s="42">
        <v>630000</v>
      </c>
      <c r="F34" s="13" t="s">
        <v>127</v>
      </c>
      <c r="G34" s="12" t="s">
        <v>18</v>
      </c>
      <c r="I34" s="11"/>
    </row>
    <row r="35" spans="1:13" ht="22.5" customHeight="1" x14ac:dyDescent="0.3">
      <c r="A35" s="17">
        <v>27</v>
      </c>
      <c r="B35" s="16">
        <v>44698</v>
      </c>
      <c r="C35" s="15" t="s">
        <v>26</v>
      </c>
      <c r="D35" s="63" t="s">
        <v>146</v>
      </c>
      <c r="E35" s="42">
        <v>200000</v>
      </c>
      <c r="F35" s="51" t="s">
        <v>109</v>
      </c>
      <c r="G35" s="12" t="s">
        <v>18</v>
      </c>
      <c r="I35" s="11"/>
    </row>
    <row r="36" spans="1:13" ht="22.5" customHeight="1" x14ac:dyDescent="0.3">
      <c r="A36" s="17">
        <v>28</v>
      </c>
      <c r="B36" s="16">
        <v>44698</v>
      </c>
      <c r="C36" s="15" t="s">
        <v>118</v>
      </c>
      <c r="D36" s="39" t="s">
        <v>119</v>
      </c>
      <c r="E36" s="42">
        <v>151000</v>
      </c>
      <c r="F36" s="51" t="s">
        <v>128</v>
      </c>
      <c r="G36" s="12" t="s">
        <v>18</v>
      </c>
      <c r="I36" s="11"/>
    </row>
    <row r="37" spans="1:13" ht="22.5" customHeight="1" x14ac:dyDescent="0.3">
      <c r="A37" s="17">
        <v>29</v>
      </c>
      <c r="B37" s="16">
        <v>44698</v>
      </c>
      <c r="C37" s="15" t="s">
        <v>26</v>
      </c>
      <c r="D37" s="63" t="s">
        <v>147</v>
      </c>
      <c r="E37" s="42">
        <v>200000</v>
      </c>
      <c r="F37" s="13" t="s">
        <v>29</v>
      </c>
      <c r="G37" s="12" t="s">
        <v>18</v>
      </c>
      <c r="I37" s="11"/>
    </row>
    <row r="38" spans="1:13" ht="22.5" customHeight="1" x14ac:dyDescent="0.3">
      <c r="A38" s="17">
        <v>30</v>
      </c>
      <c r="B38" s="16">
        <v>44699</v>
      </c>
      <c r="C38" s="15" t="s">
        <v>26</v>
      </c>
      <c r="D38" s="63" t="s">
        <v>148</v>
      </c>
      <c r="E38" s="42">
        <v>200000</v>
      </c>
      <c r="F38" s="13" t="s">
        <v>14</v>
      </c>
      <c r="G38" s="12" t="s">
        <v>18</v>
      </c>
      <c r="I38" s="11"/>
    </row>
    <row r="39" spans="1:13" ht="22.5" customHeight="1" x14ac:dyDescent="0.3">
      <c r="A39" s="17">
        <v>31</v>
      </c>
      <c r="B39" s="16">
        <v>44701</v>
      </c>
      <c r="C39" s="15" t="s">
        <v>26</v>
      </c>
      <c r="D39" s="63" t="s">
        <v>149</v>
      </c>
      <c r="E39" s="42">
        <v>200000</v>
      </c>
      <c r="F39" s="13" t="s">
        <v>32</v>
      </c>
      <c r="G39" s="12" t="s">
        <v>18</v>
      </c>
      <c r="I39" s="11"/>
    </row>
    <row r="40" spans="1:13" ht="22.5" customHeight="1" x14ac:dyDescent="0.3">
      <c r="A40" s="17">
        <v>32</v>
      </c>
      <c r="B40" s="16">
        <v>44705</v>
      </c>
      <c r="C40" s="15" t="s">
        <v>26</v>
      </c>
      <c r="D40" s="63" t="s">
        <v>149</v>
      </c>
      <c r="E40" s="42">
        <v>156000</v>
      </c>
      <c r="F40" s="13" t="s">
        <v>29</v>
      </c>
      <c r="G40" s="12" t="s">
        <v>18</v>
      </c>
      <c r="I40" s="11"/>
    </row>
    <row r="41" spans="1:13" ht="22.5" customHeight="1" x14ac:dyDescent="0.3">
      <c r="A41" s="65">
        <v>33</v>
      </c>
      <c r="B41" s="66">
        <v>44706</v>
      </c>
      <c r="C41" s="67" t="s">
        <v>26</v>
      </c>
      <c r="D41" s="68" t="s">
        <v>173</v>
      </c>
      <c r="E41" s="69">
        <v>200000</v>
      </c>
      <c r="F41" s="70" t="s">
        <v>29</v>
      </c>
      <c r="G41" s="71" t="s">
        <v>18</v>
      </c>
      <c r="I41" s="11"/>
    </row>
    <row r="42" spans="1:13" ht="22.5" customHeight="1" x14ac:dyDescent="0.3">
      <c r="A42" s="65">
        <v>34</v>
      </c>
      <c r="B42" s="66">
        <v>44707</v>
      </c>
      <c r="C42" s="67" t="s">
        <v>26</v>
      </c>
      <c r="D42" s="68" t="s">
        <v>174</v>
      </c>
      <c r="E42" s="69">
        <v>200000</v>
      </c>
      <c r="F42" s="70" t="s">
        <v>176</v>
      </c>
      <c r="G42" s="71" t="s">
        <v>18</v>
      </c>
      <c r="I42" s="11"/>
    </row>
    <row r="43" spans="1:13" ht="22.5" customHeight="1" x14ac:dyDescent="0.3">
      <c r="A43" s="65">
        <v>35</v>
      </c>
      <c r="B43" s="66">
        <v>44708</v>
      </c>
      <c r="C43" s="67" t="s">
        <v>26</v>
      </c>
      <c r="D43" s="68" t="s">
        <v>175</v>
      </c>
      <c r="E43" s="69">
        <v>45000</v>
      </c>
      <c r="F43" s="70" t="s">
        <v>14</v>
      </c>
      <c r="G43" s="71" t="s">
        <v>18</v>
      </c>
      <c r="I43" s="11"/>
    </row>
    <row r="44" spans="1:13" ht="22.5" customHeight="1" x14ac:dyDescent="0.3">
      <c r="A44" s="65">
        <v>36</v>
      </c>
      <c r="B44" s="66">
        <v>44712</v>
      </c>
      <c r="C44" s="67" t="s">
        <v>26</v>
      </c>
      <c r="D44" s="68" t="s">
        <v>171</v>
      </c>
      <c r="E44" s="69">
        <v>21600</v>
      </c>
      <c r="F44" s="70" t="s">
        <v>172</v>
      </c>
      <c r="G44" s="71" t="s">
        <v>18</v>
      </c>
      <c r="I44" s="11"/>
    </row>
    <row r="45" spans="1:13" ht="22.5" customHeight="1" x14ac:dyDescent="0.3">
      <c r="A45" s="17">
        <v>37</v>
      </c>
      <c r="B45" s="16">
        <v>44712</v>
      </c>
      <c r="C45" s="15" t="s">
        <v>120</v>
      </c>
      <c r="D45" s="39" t="s">
        <v>121</v>
      </c>
      <c r="E45" s="42">
        <v>400000</v>
      </c>
      <c r="F45" s="13" t="s">
        <v>129</v>
      </c>
      <c r="G45" s="12" t="s">
        <v>18</v>
      </c>
      <c r="I45" s="11"/>
    </row>
    <row r="46" spans="1:13" s="9" customFormat="1" ht="22.5" customHeight="1" x14ac:dyDescent="0.3">
      <c r="A46" s="78" t="s">
        <v>17</v>
      </c>
      <c r="B46" s="78"/>
      <c r="C46" s="79"/>
      <c r="D46" s="80"/>
      <c r="E46" s="54">
        <f>SUM(E9:E45)</f>
        <v>6614600</v>
      </c>
      <c r="F46" s="55"/>
      <c r="G46" s="56"/>
      <c r="H46" s="40"/>
      <c r="L46" s="10"/>
      <c r="M46" s="10"/>
    </row>
    <row r="61" spans="1:11" s="5" customFormat="1" ht="31.5" customHeight="1" x14ac:dyDescent="0.3">
      <c r="A61"/>
      <c r="B61"/>
      <c r="C61" s="8"/>
      <c r="D61"/>
      <c r="E61"/>
      <c r="F61" s="7"/>
      <c r="G61" s="6"/>
      <c r="H61" s="6"/>
      <c r="I61"/>
      <c r="J61"/>
      <c r="K61" t="s">
        <v>16</v>
      </c>
    </row>
    <row r="62" spans="1:11" s="5" customFormat="1" ht="31.5" customHeight="1" x14ac:dyDescent="0.3">
      <c r="A62"/>
      <c r="B62"/>
      <c r="C62" s="8"/>
      <c r="D62"/>
      <c r="E62"/>
      <c r="F62" s="7"/>
      <c r="G62" s="6"/>
      <c r="H62" s="6"/>
      <c r="I62"/>
      <c r="J62"/>
      <c r="K62"/>
    </row>
    <row r="63" spans="1:11" s="5" customFormat="1" ht="31.5" customHeight="1" x14ac:dyDescent="0.3">
      <c r="A63"/>
      <c r="B63"/>
      <c r="C63" s="8"/>
      <c r="D63"/>
      <c r="E63"/>
      <c r="F63" s="7"/>
      <c r="G63" s="6"/>
      <c r="H63" s="6"/>
      <c r="I63"/>
      <c r="J63"/>
      <c r="K63"/>
    </row>
    <row r="64" spans="1:11" s="5" customFormat="1" ht="31.5" customHeight="1" x14ac:dyDescent="0.3">
      <c r="A64"/>
      <c r="B64"/>
      <c r="C64" s="8"/>
      <c r="D64"/>
      <c r="E64"/>
      <c r="F64" s="7"/>
      <c r="G64" s="6"/>
      <c r="H64" s="6"/>
      <c r="I64"/>
      <c r="J64"/>
      <c r="K64"/>
    </row>
  </sheetData>
  <autoFilter ref="A8:G46"/>
  <mergeCells count="5">
    <mergeCell ref="A1:G1"/>
    <mergeCell ref="A4:B4"/>
    <mergeCell ref="A5:B5"/>
    <mergeCell ref="A46:B46"/>
    <mergeCell ref="C46:D46"/>
  </mergeCells>
  <phoneticPr fontId="2" type="noConversion"/>
  <printOptions horizontalCentered="1"/>
  <pageMargins left="0.37" right="0.45" top="0.74803149606299213" bottom="0.74803149606299213" header="0.31496062992125984" footer="0.31496062992125984"/>
  <pageSetup paperSize="9" scale="75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zoomScale="85" zoomScaleNormal="85" zoomScaleSheetLayoutView="100" workbookViewId="0">
      <pane ySplit="8" topLeftCell="A9" activePane="bottomLeft" state="frozen"/>
      <selection activeCell="C20" sqref="C20"/>
      <selection pane="bottomLeft" activeCell="D5" sqref="D5"/>
    </sheetView>
  </sheetViews>
  <sheetFormatPr defaultRowHeight="16.5" x14ac:dyDescent="0.3"/>
  <cols>
    <col min="1" max="1" width="6.5" customWidth="1"/>
    <col min="2" max="2" width="12.625" customWidth="1"/>
    <col min="3" max="3" width="55.25" style="8" customWidth="1"/>
    <col min="4" max="4" width="38.625" customWidth="1"/>
    <col min="5" max="5" width="15.625" customWidth="1"/>
    <col min="6" max="6" width="27.125" style="7" customWidth="1"/>
    <col min="7" max="7" width="12" style="6" customWidth="1"/>
    <col min="8" max="8" width="9" style="6"/>
    <col min="9" max="9" width="12.625" bestFit="1" customWidth="1"/>
    <col min="12" max="13" width="11.625" style="5" bestFit="1" customWidth="1"/>
  </cols>
  <sheetData>
    <row r="1" spans="1:9" ht="37.5" customHeight="1" x14ac:dyDescent="0.3">
      <c r="A1" s="73" t="s">
        <v>185</v>
      </c>
      <c r="B1" s="73"/>
      <c r="C1" s="73"/>
      <c r="D1" s="73"/>
      <c r="E1" s="73"/>
      <c r="F1" s="73"/>
      <c r="G1" s="73"/>
    </row>
    <row r="2" spans="1:9" ht="10.5" customHeight="1" x14ac:dyDescent="0.3">
      <c r="B2" s="61"/>
      <c r="C2" s="35"/>
      <c r="D2" s="61"/>
      <c r="E2" s="61"/>
      <c r="F2" s="34"/>
      <c r="G2" s="61"/>
    </row>
    <row r="3" spans="1:9" ht="26.25" customHeight="1" thickBot="1" x14ac:dyDescent="0.4">
      <c r="A3" s="2" t="s">
        <v>12</v>
      </c>
      <c r="C3" s="25"/>
      <c r="D3" s="1"/>
      <c r="E3" s="1"/>
      <c r="F3" s="24"/>
      <c r="G3" s="23" t="s">
        <v>0</v>
      </c>
    </row>
    <row r="4" spans="1:9" ht="26.25" customHeight="1" thickBot="1" x14ac:dyDescent="0.35">
      <c r="A4" s="74" t="s">
        <v>1</v>
      </c>
      <c r="B4" s="75"/>
      <c r="C4" s="62" t="s">
        <v>7</v>
      </c>
      <c r="D4" s="62" t="s">
        <v>21</v>
      </c>
      <c r="E4" s="62" t="s">
        <v>2</v>
      </c>
      <c r="F4" s="62" t="s">
        <v>20</v>
      </c>
      <c r="G4" s="33" t="s">
        <v>3</v>
      </c>
    </row>
    <row r="5" spans="1:9" ht="26.25" customHeight="1" thickTop="1" thickBot="1" x14ac:dyDescent="0.35">
      <c r="A5" s="76">
        <v>23200000</v>
      </c>
      <c r="B5" s="77"/>
      <c r="C5" s="32">
        <f>E39</f>
        <v>3074810</v>
      </c>
      <c r="D5" s="31">
        <f>SUM('3~5월'!D5,'6~8월'!C5)</f>
        <v>9689410</v>
      </c>
      <c r="E5" s="31">
        <f>A5-D5</f>
        <v>13510590</v>
      </c>
      <c r="F5" s="30">
        <f>D5/A5*100</f>
        <v>41.764698275862067</v>
      </c>
      <c r="G5" s="29"/>
    </row>
    <row r="6" spans="1:9" ht="15.75" customHeight="1" x14ac:dyDescent="0.3">
      <c r="B6" s="3"/>
      <c r="C6" s="28">
        <v>12068970</v>
      </c>
      <c r="D6" s="3"/>
      <c r="E6" s="3"/>
      <c r="F6" s="27"/>
      <c r="G6" s="26"/>
    </row>
    <row r="7" spans="1:9" ht="22.5" customHeight="1" x14ac:dyDescent="0.35">
      <c r="A7" s="2" t="s">
        <v>10</v>
      </c>
      <c r="C7" s="25"/>
      <c r="D7" s="1"/>
      <c r="E7" s="1"/>
      <c r="F7" s="24"/>
      <c r="G7" s="23" t="s">
        <v>0</v>
      </c>
    </row>
    <row r="8" spans="1:9" ht="22.5" customHeight="1" x14ac:dyDescent="0.3">
      <c r="A8" s="22" t="s">
        <v>11</v>
      </c>
      <c r="B8" s="21" t="s">
        <v>4</v>
      </c>
      <c r="C8" s="21" t="s">
        <v>19</v>
      </c>
      <c r="D8" s="21" t="s">
        <v>9</v>
      </c>
      <c r="E8" s="21" t="s">
        <v>8</v>
      </c>
      <c r="F8" s="21" t="s">
        <v>5</v>
      </c>
      <c r="G8" s="21" t="s">
        <v>6</v>
      </c>
    </row>
    <row r="9" spans="1:9" ht="22.5" customHeight="1" x14ac:dyDescent="0.3">
      <c r="A9" s="17">
        <v>1</v>
      </c>
      <c r="B9" s="36">
        <v>44714</v>
      </c>
      <c r="C9" s="18" t="s">
        <v>122</v>
      </c>
      <c r="D9" s="18" t="s">
        <v>123</v>
      </c>
      <c r="E9" s="41">
        <v>104000</v>
      </c>
      <c r="F9" s="18" t="s">
        <v>126</v>
      </c>
      <c r="G9" s="19" t="s">
        <v>18</v>
      </c>
      <c r="I9" s="11"/>
    </row>
    <row r="10" spans="1:9" ht="22.5" customHeight="1" x14ac:dyDescent="0.3">
      <c r="A10" s="17">
        <v>2</v>
      </c>
      <c r="B10" s="36">
        <v>44725</v>
      </c>
      <c r="C10" s="18" t="s">
        <v>26</v>
      </c>
      <c r="D10" s="18" t="s">
        <v>154</v>
      </c>
      <c r="E10" s="4">
        <v>70000</v>
      </c>
      <c r="F10" s="20" t="s">
        <v>156</v>
      </c>
      <c r="G10" s="19" t="s">
        <v>18</v>
      </c>
      <c r="I10" s="11"/>
    </row>
    <row r="11" spans="1:9" ht="22.5" customHeight="1" x14ac:dyDescent="0.3">
      <c r="A11" s="17">
        <v>3</v>
      </c>
      <c r="B11" s="16">
        <v>44726</v>
      </c>
      <c r="C11" s="15" t="s">
        <v>150</v>
      </c>
      <c r="D11" s="39" t="s">
        <v>152</v>
      </c>
      <c r="E11" s="42">
        <v>255540</v>
      </c>
      <c r="F11" s="13" t="s">
        <v>157</v>
      </c>
      <c r="G11" s="12" t="s">
        <v>18</v>
      </c>
      <c r="I11" s="11"/>
    </row>
    <row r="12" spans="1:9" ht="22.5" customHeight="1" x14ac:dyDescent="0.3">
      <c r="A12" s="17">
        <v>4</v>
      </c>
      <c r="B12" s="16">
        <v>44734</v>
      </c>
      <c r="C12" s="15" t="s">
        <v>26</v>
      </c>
      <c r="D12" s="63" t="s">
        <v>155</v>
      </c>
      <c r="E12" s="42">
        <v>200000</v>
      </c>
      <c r="F12" s="13" t="s">
        <v>33</v>
      </c>
      <c r="G12" s="12" t="s">
        <v>18</v>
      </c>
      <c r="I12" s="11"/>
    </row>
    <row r="13" spans="1:9" ht="22.5" customHeight="1" x14ac:dyDescent="0.3">
      <c r="A13" s="17">
        <v>5</v>
      </c>
      <c r="B13" s="16">
        <v>44739</v>
      </c>
      <c r="C13" s="15" t="s">
        <v>151</v>
      </c>
      <c r="D13" s="39" t="s">
        <v>153</v>
      </c>
      <c r="E13" s="42">
        <v>234000</v>
      </c>
      <c r="F13" s="13" t="s">
        <v>29</v>
      </c>
      <c r="G13" s="12" t="s">
        <v>18</v>
      </c>
      <c r="I13" s="11"/>
    </row>
    <row r="14" spans="1:9" ht="22.5" customHeight="1" x14ac:dyDescent="0.3">
      <c r="A14" s="17">
        <v>6</v>
      </c>
      <c r="B14" s="16">
        <v>44753</v>
      </c>
      <c r="C14" s="15" t="s">
        <v>177</v>
      </c>
      <c r="D14" s="39" t="s">
        <v>179</v>
      </c>
      <c r="E14" s="42">
        <v>480000</v>
      </c>
      <c r="F14" s="13" t="s">
        <v>182</v>
      </c>
      <c r="G14" s="12" t="s">
        <v>18</v>
      </c>
      <c r="I14" s="11"/>
    </row>
    <row r="15" spans="1:9" ht="22.5" customHeight="1" x14ac:dyDescent="0.3">
      <c r="A15" s="17">
        <v>7</v>
      </c>
      <c r="B15" s="16">
        <v>44760</v>
      </c>
      <c r="C15" s="15" t="s">
        <v>94</v>
      </c>
      <c r="D15" s="39" t="s">
        <v>180</v>
      </c>
      <c r="E15" s="42">
        <v>320000</v>
      </c>
      <c r="F15" s="13" t="s">
        <v>183</v>
      </c>
      <c r="G15" s="12" t="s">
        <v>18</v>
      </c>
      <c r="I15" s="11"/>
    </row>
    <row r="16" spans="1:9" ht="22.5" customHeight="1" x14ac:dyDescent="0.3">
      <c r="A16" s="17">
        <v>8</v>
      </c>
      <c r="B16" s="16">
        <v>44768</v>
      </c>
      <c r="C16" s="15" t="s">
        <v>178</v>
      </c>
      <c r="D16" s="39" t="s">
        <v>181</v>
      </c>
      <c r="E16" s="42">
        <v>230000</v>
      </c>
      <c r="F16" s="13" t="s">
        <v>184</v>
      </c>
      <c r="G16" s="12" t="s">
        <v>18</v>
      </c>
      <c r="I16" s="11"/>
    </row>
    <row r="17" spans="1:9" ht="22.5" customHeight="1" x14ac:dyDescent="0.3">
      <c r="A17" s="17">
        <v>9</v>
      </c>
      <c r="B17" s="16">
        <v>44771</v>
      </c>
      <c r="C17" s="15" t="s">
        <v>158</v>
      </c>
      <c r="D17" s="63" t="s">
        <v>159</v>
      </c>
      <c r="E17" s="42">
        <v>290000</v>
      </c>
      <c r="F17" s="13" t="s">
        <v>160</v>
      </c>
      <c r="G17" s="12" t="s">
        <v>18</v>
      </c>
      <c r="I17" s="11"/>
    </row>
    <row r="18" spans="1:9" ht="22.5" customHeight="1" x14ac:dyDescent="0.3">
      <c r="A18" s="17">
        <v>10</v>
      </c>
      <c r="B18" s="16">
        <v>44789</v>
      </c>
      <c r="C18" s="15" t="s">
        <v>161</v>
      </c>
      <c r="D18" s="18" t="s">
        <v>165</v>
      </c>
      <c r="E18" s="42">
        <v>300000</v>
      </c>
      <c r="F18" s="13" t="s">
        <v>160</v>
      </c>
      <c r="G18" s="12" t="s">
        <v>18</v>
      </c>
      <c r="I18" s="11"/>
    </row>
    <row r="19" spans="1:9" ht="22.5" customHeight="1" x14ac:dyDescent="0.3">
      <c r="A19" s="17">
        <v>11</v>
      </c>
      <c r="B19" s="16">
        <v>44790</v>
      </c>
      <c r="C19" s="15" t="s">
        <v>162</v>
      </c>
      <c r="D19" s="39" t="s">
        <v>13</v>
      </c>
      <c r="E19" s="42">
        <v>107270</v>
      </c>
      <c r="F19" s="13" t="s">
        <v>168</v>
      </c>
      <c r="G19" s="12" t="s">
        <v>18</v>
      </c>
      <c r="I19" s="11"/>
    </row>
    <row r="20" spans="1:9" ht="22.5" customHeight="1" x14ac:dyDescent="0.3">
      <c r="A20" s="17">
        <v>12</v>
      </c>
      <c r="B20" s="16">
        <v>44791</v>
      </c>
      <c r="C20" s="15" t="s">
        <v>163</v>
      </c>
      <c r="D20" s="63" t="s">
        <v>166</v>
      </c>
      <c r="E20" s="42">
        <v>300000</v>
      </c>
      <c r="F20" s="13" t="s">
        <v>169</v>
      </c>
      <c r="G20" s="12" t="s">
        <v>18</v>
      </c>
      <c r="I20" s="11"/>
    </row>
    <row r="21" spans="1:9" ht="22.5" customHeight="1" x14ac:dyDescent="0.3">
      <c r="A21" s="17">
        <v>13</v>
      </c>
      <c r="B21" s="16">
        <v>44792</v>
      </c>
      <c r="C21" s="15" t="s">
        <v>164</v>
      </c>
      <c r="D21" s="63" t="s">
        <v>167</v>
      </c>
      <c r="E21" s="42">
        <v>184000</v>
      </c>
      <c r="F21" s="13" t="s">
        <v>170</v>
      </c>
      <c r="G21" s="12" t="s">
        <v>18</v>
      </c>
      <c r="I21" s="11"/>
    </row>
    <row r="22" spans="1:9" ht="22.5" hidden="1" customHeight="1" x14ac:dyDescent="0.3">
      <c r="A22" s="17">
        <v>14</v>
      </c>
      <c r="B22" s="16"/>
      <c r="C22" s="15"/>
      <c r="D22" s="63"/>
      <c r="E22" s="42"/>
      <c r="F22" s="13"/>
      <c r="G22" s="12" t="s">
        <v>18</v>
      </c>
      <c r="I22" s="11"/>
    </row>
    <row r="23" spans="1:9" ht="22.5" hidden="1" customHeight="1" x14ac:dyDescent="0.3">
      <c r="A23" s="17">
        <v>15</v>
      </c>
      <c r="B23" s="16"/>
      <c r="C23" s="15"/>
      <c r="D23" s="63"/>
      <c r="E23" s="42"/>
      <c r="F23" s="13"/>
      <c r="G23" s="12" t="s">
        <v>18</v>
      </c>
      <c r="I23" s="11"/>
    </row>
    <row r="24" spans="1:9" ht="22.5" hidden="1" customHeight="1" x14ac:dyDescent="0.3">
      <c r="A24" s="17">
        <v>16</v>
      </c>
      <c r="B24" s="16"/>
      <c r="C24" s="15"/>
      <c r="D24" s="63"/>
      <c r="E24" s="42"/>
      <c r="F24" s="13"/>
      <c r="G24" s="12" t="s">
        <v>18</v>
      </c>
      <c r="I24" s="11"/>
    </row>
    <row r="25" spans="1:9" ht="22.5" hidden="1" customHeight="1" x14ac:dyDescent="0.3">
      <c r="A25" s="17">
        <v>17</v>
      </c>
      <c r="B25" s="16"/>
      <c r="C25" s="15"/>
      <c r="D25" s="39"/>
      <c r="E25" s="42"/>
      <c r="F25" s="13"/>
      <c r="G25" s="12" t="s">
        <v>18</v>
      </c>
      <c r="I25" s="11"/>
    </row>
    <row r="26" spans="1:9" ht="22.5" hidden="1" customHeight="1" x14ac:dyDescent="0.3">
      <c r="A26" s="17">
        <v>18</v>
      </c>
      <c r="B26" s="16"/>
      <c r="C26" s="15"/>
      <c r="D26" s="39"/>
      <c r="E26" s="42"/>
      <c r="F26" s="13"/>
      <c r="G26" s="12" t="s">
        <v>18</v>
      </c>
      <c r="I26" s="11"/>
    </row>
    <row r="27" spans="1:9" ht="22.5" hidden="1" customHeight="1" x14ac:dyDescent="0.3">
      <c r="A27" s="17">
        <v>19</v>
      </c>
      <c r="B27" s="43"/>
      <c r="C27" s="15"/>
      <c r="D27" s="63"/>
      <c r="E27" s="42"/>
      <c r="F27" s="13"/>
      <c r="G27" s="12" t="s">
        <v>18</v>
      </c>
      <c r="I27" s="11"/>
    </row>
    <row r="28" spans="1:9" ht="22.5" hidden="1" customHeight="1" x14ac:dyDescent="0.3">
      <c r="A28" s="17">
        <v>20</v>
      </c>
      <c r="B28" s="43"/>
      <c r="C28" s="15"/>
      <c r="D28" s="63"/>
      <c r="E28" s="42"/>
      <c r="F28" s="13"/>
      <c r="G28" s="12" t="s">
        <v>18</v>
      </c>
      <c r="I28" s="11"/>
    </row>
    <row r="29" spans="1:9" ht="22.5" hidden="1" customHeight="1" x14ac:dyDescent="0.3">
      <c r="A29" s="17">
        <v>21</v>
      </c>
      <c r="B29" s="43"/>
      <c r="C29" s="15"/>
      <c r="D29" s="63"/>
      <c r="E29" s="42"/>
      <c r="F29" s="13"/>
      <c r="G29" s="12" t="s">
        <v>18</v>
      </c>
      <c r="I29" s="11"/>
    </row>
    <row r="30" spans="1:9" ht="22.5" hidden="1" customHeight="1" x14ac:dyDescent="0.3">
      <c r="A30" s="17">
        <v>22</v>
      </c>
      <c r="B30" s="16"/>
      <c r="C30" s="15"/>
      <c r="D30" s="63"/>
      <c r="E30" s="42"/>
      <c r="F30" s="13"/>
      <c r="G30" s="12" t="s">
        <v>18</v>
      </c>
      <c r="I30" s="11"/>
    </row>
    <row r="31" spans="1:9" ht="22.5" hidden="1" customHeight="1" x14ac:dyDescent="0.3">
      <c r="A31" s="17">
        <v>23</v>
      </c>
      <c r="B31" s="16"/>
      <c r="C31" s="15"/>
      <c r="D31" s="63"/>
      <c r="E31" s="42"/>
      <c r="F31" s="13"/>
      <c r="G31" s="12" t="s">
        <v>18</v>
      </c>
      <c r="I31" s="11"/>
    </row>
    <row r="32" spans="1:9" ht="22.5" hidden="1" customHeight="1" x14ac:dyDescent="0.3">
      <c r="A32" s="17">
        <v>24</v>
      </c>
      <c r="B32" s="16"/>
      <c r="C32" s="15"/>
      <c r="D32" s="63"/>
      <c r="E32" s="42"/>
      <c r="F32" s="13"/>
      <c r="G32" s="12" t="s">
        <v>18</v>
      </c>
      <c r="I32" s="11"/>
    </row>
    <row r="33" spans="1:13" ht="22.5" hidden="1" customHeight="1" x14ac:dyDescent="0.3">
      <c r="A33" s="17">
        <v>25</v>
      </c>
      <c r="B33" s="16"/>
      <c r="C33" s="15"/>
      <c r="D33" s="63"/>
      <c r="E33" s="42"/>
      <c r="F33" s="13"/>
      <c r="G33" s="12" t="s">
        <v>18</v>
      </c>
      <c r="I33" s="11"/>
    </row>
    <row r="34" spans="1:13" ht="22.5" hidden="1" customHeight="1" x14ac:dyDescent="0.3">
      <c r="A34" s="17">
        <v>26</v>
      </c>
      <c r="B34" s="16"/>
      <c r="C34" s="15"/>
      <c r="D34" s="63"/>
      <c r="E34" s="42"/>
      <c r="F34" s="13"/>
      <c r="G34" s="12" t="s">
        <v>18</v>
      </c>
      <c r="I34" s="11"/>
    </row>
    <row r="35" spans="1:13" ht="22.5" hidden="1" customHeight="1" x14ac:dyDescent="0.3">
      <c r="A35" s="17">
        <v>27</v>
      </c>
      <c r="B35" s="16"/>
      <c r="C35" s="15"/>
      <c r="D35" s="63"/>
      <c r="E35" s="42"/>
      <c r="F35" s="13"/>
      <c r="G35" s="12" t="s">
        <v>18</v>
      </c>
      <c r="I35" s="11"/>
    </row>
    <row r="36" spans="1:13" ht="22.5" hidden="1" customHeight="1" x14ac:dyDescent="0.3">
      <c r="A36" s="17">
        <v>28</v>
      </c>
      <c r="B36" s="16"/>
      <c r="C36" s="64"/>
      <c r="D36" s="39"/>
      <c r="E36" s="42"/>
      <c r="F36" s="13"/>
      <c r="G36" s="12" t="s">
        <v>18</v>
      </c>
      <c r="I36" s="11"/>
    </row>
    <row r="37" spans="1:13" ht="22.5" hidden="1" customHeight="1" x14ac:dyDescent="0.3">
      <c r="A37" s="17">
        <v>29</v>
      </c>
      <c r="B37" s="16"/>
      <c r="C37" s="15"/>
      <c r="D37" s="39"/>
      <c r="E37" s="42"/>
      <c r="F37" s="13"/>
      <c r="G37" s="12" t="s">
        <v>18</v>
      </c>
      <c r="I37" s="11"/>
    </row>
    <row r="38" spans="1:13" ht="22.5" hidden="1" customHeight="1" x14ac:dyDescent="0.3">
      <c r="A38" s="17">
        <v>30</v>
      </c>
      <c r="B38" s="16"/>
      <c r="C38" s="15"/>
      <c r="D38" s="63"/>
      <c r="E38" s="42"/>
      <c r="F38" s="13"/>
      <c r="G38" s="12" t="s">
        <v>18</v>
      </c>
      <c r="I38" s="11"/>
    </row>
    <row r="39" spans="1:13" s="9" customFormat="1" ht="22.5" customHeight="1" x14ac:dyDescent="0.3">
      <c r="A39" s="78" t="s">
        <v>17</v>
      </c>
      <c r="B39" s="78"/>
      <c r="C39" s="79"/>
      <c r="D39" s="80"/>
      <c r="E39" s="54">
        <f>SUM(E9:E38)</f>
        <v>3074810</v>
      </c>
      <c r="F39" s="55"/>
      <c r="G39" s="56"/>
      <c r="H39" s="40"/>
      <c r="L39" s="10"/>
      <c r="M39" s="10"/>
    </row>
    <row r="54" spans="1:11" s="5" customFormat="1" ht="31.5" customHeight="1" x14ac:dyDescent="0.3">
      <c r="A54"/>
      <c r="B54"/>
      <c r="C54" s="8"/>
      <c r="D54"/>
      <c r="E54"/>
      <c r="F54" s="7"/>
      <c r="G54" s="6"/>
      <c r="H54" s="6"/>
      <c r="I54"/>
      <c r="J54"/>
      <c r="K54" t="s">
        <v>16</v>
      </c>
    </row>
    <row r="55" spans="1:11" s="5" customFormat="1" ht="31.5" customHeight="1" x14ac:dyDescent="0.3">
      <c r="A55"/>
      <c r="B55"/>
      <c r="C55" s="8"/>
      <c r="D55"/>
      <c r="E55"/>
      <c r="F55" s="7"/>
      <c r="G55" s="6"/>
      <c r="H55" s="6"/>
      <c r="I55"/>
      <c r="J55"/>
      <c r="K55"/>
    </row>
    <row r="56" spans="1:11" s="5" customFormat="1" ht="31.5" customHeight="1" x14ac:dyDescent="0.3">
      <c r="A56"/>
      <c r="B56"/>
      <c r="C56" s="8"/>
      <c r="D56"/>
      <c r="E56"/>
      <c r="F56" s="7"/>
      <c r="G56" s="6"/>
      <c r="H56" s="6"/>
      <c r="I56"/>
      <c r="J56"/>
      <c r="K56"/>
    </row>
    <row r="57" spans="1:11" s="5" customFormat="1" ht="31.5" customHeight="1" x14ac:dyDescent="0.3">
      <c r="A57"/>
      <c r="B57"/>
      <c r="C57" s="8"/>
      <c r="D57"/>
      <c r="E57"/>
      <c r="F57" s="7"/>
      <c r="G57" s="6"/>
      <c r="H57" s="6"/>
      <c r="I57"/>
      <c r="J57"/>
      <c r="K57"/>
    </row>
  </sheetData>
  <autoFilter ref="A8:G39"/>
  <mergeCells count="5">
    <mergeCell ref="A1:G1"/>
    <mergeCell ref="A4:B4"/>
    <mergeCell ref="A5:B5"/>
    <mergeCell ref="A39:B39"/>
    <mergeCell ref="C39:D39"/>
  </mergeCells>
  <phoneticPr fontId="17" type="noConversion"/>
  <printOptions horizontalCentered="1"/>
  <pageMargins left="0.37" right="0.45" top="0.74803149606299213" bottom="0.74803149606299213" header="0.31496062992125984" footer="0.31496062992125984"/>
  <pageSetup paperSize="9" scale="75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zoomScale="85" zoomScaleNormal="85" zoomScaleSheetLayoutView="100" workbookViewId="0">
      <pane ySplit="8" topLeftCell="A15" activePane="bottomLeft" state="frozen"/>
      <selection activeCell="C20" sqref="C20"/>
      <selection pane="bottomLeft" activeCell="C7" sqref="C7"/>
    </sheetView>
  </sheetViews>
  <sheetFormatPr defaultRowHeight="16.5" x14ac:dyDescent="0.3"/>
  <cols>
    <col min="1" max="1" width="6.5" customWidth="1"/>
    <col min="2" max="2" width="12.625" customWidth="1"/>
    <col min="3" max="3" width="55.25" style="8" customWidth="1"/>
    <col min="4" max="4" width="38.625" customWidth="1"/>
    <col min="5" max="5" width="15.625" customWidth="1"/>
    <col min="6" max="6" width="27.125" style="7" customWidth="1"/>
    <col min="7" max="7" width="12" style="6" customWidth="1"/>
    <col min="8" max="8" width="9" style="6"/>
    <col min="9" max="9" width="12.625" bestFit="1" customWidth="1"/>
    <col min="12" max="13" width="11.625" style="5" bestFit="1" customWidth="1"/>
  </cols>
  <sheetData>
    <row r="1" spans="1:9" ht="37.5" customHeight="1" x14ac:dyDescent="0.3">
      <c r="A1" s="73" t="s">
        <v>226</v>
      </c>
      <c r="B1" s="73"/>
      <c r="C1" s="73"/>
      <c r="D1" s="73"/>
      <c r="E1" s="73"/>
      <c r="F1" s="73"/>
      <c r="G1" s="73"/>
    </row>
    <row r="2" spans="1:9" ht="10.5" customHeight="1" x14ac:dyDescent="0.3">
      <c r="B2" s="45"/>
      <c r="C2" s="35"/>
      <c r="D2" s="45"/>
      <c r="E2" s="45"/>
      <c r="F2" s="34"/>
      <c r="G2" s="45"/>
    </row>
    <row r="3" spans="1:9" ht="26.25" customHeight="1" thickBot="1" x14ac:dyDescent="0.4">
      <c r="A3" s="2" t="s">
        <v>12</v>
      </c>
      <c r="C3" s="25"/>
      <c r="D3" s="1"/>
      <c r="E3" s="1"/>
      <c r="F3" s="24"/>
      <c r="G3" s="23" t="s">
        <v>0</v>
      </c>
    </row>
    <row r="4" spans="1:9" ht="26.25" customHeight="1" thickBot="1" x14ac:dyDescent="0.35">
      <c r="A4" s="74" t="s">
        <v>1</v>
      </c>
      <c r="B4" s="75"/>
      <c r="C4" s="46" t="s">
        <v>7</v>
      </c>
      <c r="D4" s="46" t="s">
        <v>21</v>
      </c>
      <c r="E4" s="46" t="s">
        <v>2</v>
      </c>
      <c r="F4" s="46" t="s">
        <v>20</v>
      </c>
      <c r="G4" s="33" t="s">
        <v>3</v>
      </c>
    </row>
    <row r="5" spans="1:9" ht="26.25" customHeight="1" thickTop="1" thickBot="1" x14ac:dyDescent="0.35">
      <c r="A5" s="76">
        <v>23200000</v>
      </c>
      <c r="B5" s="77"/>
      <c r="C5" s="32">
        <f>E37</f>
        <v>4982290</v>
      </c>
      <c r="D5" s="31">
        <f>SUM('6~8월'!D5,'9~11월'!C5)</f>
        <v>14671700</v>
      </c>
      <c r="E5" s="31">
        <f>A5-D5</f>
        <v>8528300</v>
      </c>
      <c r="F5" s="30">
        <f>D5/A5*100</f>
        <v>63.240086206896549</v>
      </c>
      <c r="G5" s="29"/>
    </row>
    <row r="6" spans="1:9" ht="15.75" customHeight="1" x14ac:dyDescent="0.3">
      <c r="B6" s="3"/>
      <c r="C6" s="28">
        <v>12068970</v>
      </c>
      <c r="D6" s="3"/>
      <c r="E6" s="3"/>
      <c r="F6" s="27"/>
      <c r="G6" s="26"/>
    </row>
    <row r="7" spans="1:9" ht="22.5" customHeight="1" x14ac:dyDescent="0.35">
      <c r="A7" s="2" t="s">
        <v>10</v>
      </c>
      <c r="C7" s="25"/>
      <c r="D7" s="1"/>
      <c r="E7" s="1"/>
      <c r="F7" s="24"/>
      <c r="G7" s="23" t="s">
        <v>0</v>
      </c>
    </row>
    <row r="8" spans="1:9" ht="22.5" customHeight="1" x14ac:dyDescent="0.3">
      <c r="A8" s="22" t="s">
        <v>11</v>
      </c>
      <c r="B8" s="21" t="s">
        <v>4</v>
      </c>
      <c r="C8" s="21" t="s">
        <v>19</v>
      </c>
      <c r="D8" s="21" t="s">
        <v>9</v>
      </c>
      <c r="E8" s="21" t="s">
        <v>8</v>
      </c>
      <c r="F8" s="21" t="s">
        <v>5</v>
      </c>
      <c r="G8" s="21" t="s">
        <v>6</v>
      </c>
    </row>
    <row r="9" spans="1:9" ht="22.5" customHeight="1" x14ac:dyDescent="0.3">
      <c r="A9" s="60">
        <v>1</v>
      </c>
      <c r="B9" s="58">
        <v>44809</v>
      </c>
      <c r="C9" s="53" t="s">
        <v>187</v>
      </c>
      <c r="D9" s="53" t="s">
        <v>192</v>
      </c>
      <c r="E9" s="41">
        <v>340000</v>
      </c>
      <c r="F9" s="53" t="s">
        <v>198</v>
      </c>
      <c r="G9" s="12" t="s">
        <v>18</v>
      </c>
      <c r="I9" s="11"/>
    </row>
    <row r="10" spans="1:9" ht="22.5" customHeight="1" x14ac:dyDescent="0.3">
      <c r="A10" s="17">
        <v>2</v>
      </c>
      <c r="B10" s="36">
        <v>44825</v>
      </c>
      <c r="C10" s="18" t="s">
        <v>188</v>
      </c>
      <c r="D10" s="18" t="s">
        <v>193</v>
      </c>
      <c r="E10" s="41">
        <v>300000</v>
      </c>
      <c r="F10" s="18" t="s">
        <v>125</v>
      </c>
      <c r="G10" s="19" t="s">
        <v>18</v>
      </c>
      <c r="I10" s="11"/>
    </row>
    <row r="11" spans="1:9" ht="22.5" customHeight="1" x14ac:dyDescent="0.3">
      <c r="A11" s="60">
        <v>3</v>
      </c>
      <c r="B11" s="36">
        <v>44826</v>
      </c>
      <c r="C11" s="18" t="s">
        <v>189</v>
      </c>
      <c r="D11" s="18" t="s">
        <v>194</v>
      </c>
      <c r="E11" s="4">
        <v>300000</v>
      </c>
      <c r="F11" s="20" t="s">
        <v>199</v>
      </c>
      <c r="G11" s="19" t="s">
        <v>18</v>
      </c>
      <c r="I11" s="11"/>
    </row>
    <row r="12" spans="1:9" ht="22.5" customHeight="1" x14ac:dyDescent="0.3">
      <c r="A12" s="17">
        <v>4</v>
      </c>
      <c r="B12" s="16">
        <v>44827</v>
      </c>
      <c r="C12" s="15" t="s">
        <v>26</v>
      </c>
      <c r="D12" s="39" t="s">
        <v>195</v>
      </c>
      <c r="E12" s="42">
        <v>153000</v>
      </c>
      <c r="F12" s="13" t="s">
        <v>200</v>
      </c>
      <c r="G12" s="12" t="s">
        <v>18</v>
      </c>
      <c r="I12" s="11"/>
    </row>
    <row r="13" spans="1:9" ht="22.5" customHeight="1" x14ac:dyDescent="0.3">
      <c r="A13" s="60">
        <v>5</v>
      </c>
      <c r="B13" s="16">
        <v>44830</v>
      </c>
      <c r="C13" s="15" t="s">
        <v>190</v>
      </c>
      <c r="D13" s="39" t="s">
        <v>196</v>
      </c>
      <c r="E13" s="42">
        <v>493000</v>
      </c>
      <c r="F13" s="13" t="s">
        <v>201</v>
      </c>
      <c r="G13" s="12" t="s">
        <v>18</v>
      </c>
      <c r="I13" s="11"/>
    </row>
    <row r="14" spans="1:9" ht="22.5" customHeight="1" x14ac:dyDescent="0.3">
      <c r="A14" s="17">
        <v>6</v>
      </c>
      <c r="B14" s="16">
        <v>44832</v>
      </c>
      <c r="C14" s="15" t="s">
        <v>112</v>
      </c>
      <c r="D14" s="39" t="s">
        <v>197</v>
      </c>
      <c r="E14" s="42">
        <v>300000</v>
      </c>
      <c r="F14" s="13" t="s">
        <v>202</v>
      </c>
      <c r="G14" s="12" t="s">
        <v>18</v>
      </c>
      <c r="I14" s="11"/>
    </row>
    <row r="15" spans="1:9" ht="22.5" customHeight="1" x14ac:dyDescent="0.3">
      <c r="A15" s="60">
        <v>7</v>
      </c>
      <c r="B15" s="16">
        <v>44838</v>
      </c>
      <c r="C15" s="15" t="s">
        <v>191</v>
      </c>
      <c r="D15" s="39" t="s">
        <v>159</v>
      </c>
      <c r="E15" s="42">
        <v>400000</v>
      </c>
      <c r="F15" s="13" t="s">
        <v>160</v>
      </c>
      <c r="G15" s="12" t="s">
        <v>18</v>
      </c>
      <c r="I15" s="11"/>
    </row>
    <row r="16" spans="1:9" ht="22.5" customHeight="1" x14ac:dyDescent="0.3">
      <c r="A16" s="17">
        <v>8</v>
      </c>
      <c r="B16" s="16">
        <v>44840</v>
      </c>
      <c r="C16" s="15" t="s">
        <v>203</v>
      </c>
      <c r="D16" s="39" t="s">
        <v>208</v>
      </c>
      <c r="E16" s="42">
        <v>288000</v>
      </c>
      <c r="F16" s="13" t="s">
        <v>25</v>
      </c>
      <c r="G16" s="12" t="s">
        <v>18</v>
      </c>
      <c r="I16" s="11"/>
    </row>
    <row r="17" spans="1:9" ht="22.5" customHeight="1" x14ac:dyDescent="0.3">
      <c r="A17" s="60">
        <v>9</v>
      </c>
      <c r="B17" s="16">
        <v>44840</v>
      </c>
      <c r="C17" s="15" t="s">
        <v>26</v>
      </c>
      <c r="D17" s="39" t="s">
        <v>209</v>
      </c>
      <c r="E17" s="42">
        <v>140000</v>
      </c>
      <c r="F17" s="13" t="s">
        <v>214</v>
      </c>
      <c r="G17" s="12" t="s">
        <v>18</v>
      </c>
      <c r="I17" s="11"/>
    </row>
    <row r="18" spans="1:9" ht="22.5" customHeight="1" x14ac:dyDescent="0.3">
      <c r="A18" s="17">
        <v>10</v>
      </c>
      <c r="B18" s="16">
        <v>44853</v>
      </c>
      <c r="C18" s="15" t="s">
        <v>204</v>
      </c>
      <c r="D18" s="39" t="s">
        <v>210</v>
      </c>
      <c r="E18" s="42">
        <v>330000</v>
      </c>
      <c r="F18" s="13" t="s">
        <v>215</v>
      </c>
      <c r="G18" s="12" t="s">
        <v>18</v>
      </c>
      <c r="I18" s="11"/>
    </row>
    <row r="19" spans="1:9" ht="22.5" customHeight="1" x14ac:dyDescent="0.3">
      <c r="A19" s="60">
        <v>11</v>
      </c>
      <c r="B19" s="16">
        <v>44858</v>
      </c>
      <c r="C19" s="15" t="s">
        <v>205</v>
      </c>
      <c r="D19" s="39" t="s">
        <v>211</v>
      </c>
      <c r="E19" s="42">
        <v>116330</v>
      </c>
      <c r="F19" s="13" t="s">
        <v>216</v>
      </c>
      <c r="G19" s="12" t="s">
        <v>18</v>
      </c>
      <c r="I19" s="11"/>
    </row>
    <row r="20" spans="1:9" ht="22.5" customHeight="1" x14ac:dyDescent="0.3">
      <c r="A20" s="17">
        <v>12</v>
      </c>
      <c r="B20" s="16">
        <v>44859</v>
      </c>
      <c r="C20" s="15" t="s">
        <v>206</v>
      </c>
      <c r="D20" s="39" t="s">
        <v>211</v>
      </c>
      <c r="E20" s="42">
        <v>400000</v>
      </c>
      <c r="F20" s="13" t="s">
        <v>217</v>
      </c>
      <c r="G20" s="12" t="s">
        <v>18</v>
      </c>
      <c r="I20" s="11"/>
    </row>
    <row r="21" spans="1:9" ht="22.5" customHeight="1" x14ac:dyDescent="0.3">
      <c r="A21" s="60">
        <v>13</v>
      </c>
      <c r="B21" s="16">
        <v>44865</v>
      </c>
      <c r="C21" s="15" t="s">
        <v>26</v>
      </c>
      <c r="D21" s="39" t="s">
        <v>212</v>
      </c>
      <c r="E21" s="42">
        <v>100000</v>
      </c>
      <c r="F21" s="13" t="s">
        <v>31</v>
      </c>
      <c r="G21" s="12" t="s">
        <v>18</v>
      </c>
      <c r="I21" s="11"/>
    </row>
    <row r="22" spans="1:9" ht="22.5" customHeight="1" x14ac:dyDescent="0.3">
      <c r="A22" s="17">
        <v>14</v>
      </c>
      <c r="B22" s="16">
        <v>44865</v>
      </c>
      <c r="C22" s="15" t="s">
        <v>207</v>
      </c>
      <c r="D22" s="39" t="s">
        <v>213</v>
      </c>
      <c r="E22" s="42">
        <v>298000</v>
      </c>
      <c r="F22" s="13" t="s">
        <v>160</v>
      </c>
      <c r="G22" s="12" t="s">
        <v>18</v>
      </c>
      <c r="I22" s="11"/>
    </row>
    <row r="23" spans="1:9" ht="22.5" customHeight="1" x14ac:dyDescent="0.3">
      <c r="A23" s="60">
        <v>15</v>
      </c>
      <c r="B23" s="43">
        <v>44879</v>
      </c>
      <c r="C23" s="15" t="s">
        <v>26</v>
      </c>
      <c r="D23" s="39" t="s">
        <v>220</v>
      </c>
      <c r="E23" s="42">
        <v>61000</v>
      </c>
      <c r="F23" s="13" t="s">
        <v>225</v>
      </c>
      <c r="G23" s="12" t="s">
        <v>18</v>
      </c>
      <c r="I23" s="11"/>
    </row>
    <row r="24" spans="1:9" ht="22.5" customHeight="1" x14ac:dyDescent="0.3">
      <c r="A24" s="17">
        <v>16</v>
      </c>
      <c r="B24" s="57">
        <v>44874</v>
      </c>
      <c r="C24" s="15" t="s">
        <v>218</v>
      </c>
      <c r="D24" s="39" t="s">
        <v>221</v>
      </c>
      <c r="E24" s="42">
        <v>300000</v>
      </c>
      <c r="F24" s="13" t="s">
        <v>108</v>
      </c>
      <c r="G24" s="12" t="s">
        <v>18</v>
      </c>
      <c r="I24" s="11"/>
    </row>
    <row r="25" spans="1:9" ht="22.5" customHeight="1" x14ac:dyDescent="0.3">
      <c r="A25" s="60">
        <v>17</v>
      </c>
      <c r="B25" s="59">
        <v>44887</v>
      </c>
      <c r="C25" s="15" t="s">
        <v>26</v>
      </c>
      <c r="D25" s="39" t="s">
        <v>222</v>
      </c>
      <c r="E25" s="42">
        <v>51000</v>
      </c>
      <c r="F25" s="13" t="s">
        <v>27</v>
      </c>
      <c r="G25" s="12" t="s">
        <v>18</v>
      </c>
      <c r="I25" s="11"/>
    </row>
    <row r="26" spans="1:9" ht="22.5" customHeight="1" x14ac:dyDescent="0.3">
      <c r="A26" s="17">
        <v>18</v>
      </c>
      <c r="B26" s="59">
        <v>44888</v>
      </c>
      <c r="C26" s="15" t="s">
        <v>219</v>
      </c>
      <c r="D26" s="39" t="s">
        <v>223</v>
      </c>
      <c r="E26" s="42">
        <v>411960</v>
      </c>
      <c r="F26" s="13" t="s">
        <v>216</v>
      </c>
      <c r="G26" s="12" t="s">
        <v>18</v>
      </c>
      <c r="I26" s="11"/>
    </row>
    <row r="27" spans="1:9" ht="22.5" customHeight="1" x14ac:dyDescent="0.3">
      <c r="A27" s="60">
        <v>19</v>
      </c>
      <c r="B27" s="59">
        <v>44889</v>
      </c>
      <c r="C27" s="15" t="s">
        <v>26</v>
      </c>
      <c r="D27" s="39" t="s">
        <v>224</v>
      </c>
      <c r="E27" s="42">
        <v>200000</v>
      </c>
      <c r="F27" s="13" t="s">
        <v>24</v>
      </c>
      <c r="G27" s="12" t="s">
        <v>18</v>
      </c>
      <c r="I27" s="11"/>
    </row>
    <row r="28" spans="1:9" ht="22.5" hidden="1" customHeight="1" x14ac:dyDescent="0.3">
      <c r="A28" s="17">
        <v>20</v>
      </c>
      <c r="B28" s="59"/>
      <c r="C28" s="15"/>
      <c r="D28" s="39"/>
      <c r="E28" s="42"/>
      <c r="F28" s="13"/>
      <c r="G28" s="12" t="s">
        <v>18</v>
      </c>
      <c r="I28" s="11"/>
    </row>
    <row r="29" spans="1:9" ht="22.5" hidden="1" customHeight="1" x14ac:dyDescent="0.3">
      <c r="A29" s="60">
        <v>21</v>
      </c>
      <c r="B29" s="43"/>
      <c r="C29" s="15"/>
      <c r="D29" s="39"/>
      <c r="E29" s="42"/>
      <c r="F29" s="13"/>
      <c r="G29" s="12" t="s">
        <v>18</v>
      </c>
      <c r="I29" s="11"/>
    </row>
    <row r="30" spans="1:9" ht="22.5" hidden="1" customHeight="1" x14ac:dyDescent="0.3">
      <c r="A30" s="17">
        <v>22</v>
      </c>
      <c r="B30" s="16"/>
      <c r="C30" s="15"/>
      <c r="D30" s="39"/>
      <c r="E30" s="42"/>
      <c r="F30" s="13"/>
      <c r="G30" s="12" t="s">
        <v>18</v>
      </c>
      <c r="I30" s="11"/>
    </row>
    <row r="31" spans="1:9" ht="22.5" hidden="1" customHeight="1" x14ac:dyDescent="0.3">
      <c r="A31" s="60">
        <v>23</v>
      </c>
      <c r="B31" s="16"/>
      <c r="C31" s="15"/>
      <c r="D31" s="39"/>
      <c r="E31" s="42"/>
      <c r="F31" s="13"/>
      <c r="G31" s="12" t="s">
        <v>18</v>
      </c>
      <c r="I31" s="11"/>
    </row>
    <row r="32" spans="1:9" ht="22.5" hidden="1" customHeight="1" x14ac:dyDescent="0.3">
      <c r="A32" s="17">
        <v>24</v>
      </c>
      <c r="B32" s="43"/>
      <c r="C32" s="50"/>
      <c r="D32" s="39"/>
      <c r="E32" s="42"/>
      <c r="F32" s="51"/>
      <c r="G32" s="12" t="s">
        <v>18</v>
      </c>
      <c r="I32" s="11"/>
    </row>
    <row r="33" spans="1:13" ht="22.5" hidden="1" customHeight="1" x14ac:dyDescent="0.3">
      <c r="A33" s="60">
        <v>25</v>
      </c>
      <c r="B33" s="16"/>
      <c r="C33" s="15"/>
      <c r="D33" s="39"/>
      <c r="E33" s="42"/>
      <c r="F33" s="13"/>
      <c r="G33" s="12" t="s">
        <v>18</v>
      </c>
      <c r="I33" s="11"/>
    </row>
    <row r="34" spans="1:13" ht="22.5" hidden="1" customHeight="1" x14ac:dyDescent="0.3">
      <c r="A34" s="17">
        <v>26</v>
      </c>
      <c r="B34" s="16"/>
      <c r="C34" s="15"/>
      <c r="D34" s="39"/>
      <c r="E34" s="42"/>
      <c r="F34" s="13"/>
      <c r="G34" s="12" t="s">
        <v>18</v>
      </c>
      <c r="I34" s="11"/>
    </row>
    <row r="35" spans="1:13" ht="22.5" hidden="1" customHeight="1" x14ac:dyDescent="0.3">
      <c r="A35" s="17">
        <v>27</v>
      </c>
      <c r="B35" s="16"/>
      <c r="C35" s="15"/>
      <c r="D35" s="39"/>
      <c r="E35" s="42"/>
      <c r="F35" s="13"/>
      <c r="G35" s="12" t="s">
        <v>18</v>
      </c>
      <c r="I35" s="11"/>
    </row>
    <row r="36" spans="1:13" ht="22.5" hidden="1" customHeight="1" x14ac:dyDescent="0.3">
      <c r="A36" s="17">
        <v>28</v>
      </c>
      <c r="B36" s="16"/>
      <c r="C36" s="15"/>
      <c r="D36" s="39"/>
      <c r="E36" s="42"/>
      <c r="F36" s="13"/>
      <c r="G36" s="12" t="s">
        <v>18</v>
      </c>
      <c r="I36" s="11"/>
    </row>
    <row r="37" spans="1:13" s="9" customFormat="1" ht="22.5" customHeight="1" x14ac:dyDescent="0.3">
      <c r="A37" s="78" t="s">
        <v>17</v>
      </c>
      <c r="B37" s="78"/>
      <c r="C37" s="79"/>
      <c r="D37" s="80"/>
      <c r="E37" s="54">
        <f>SUM(E9:E36)</f>
        <v>4982290</v>
      </c>
      <c r="F37" s="55"/>
      <c r="G37" s="56"/>
      <c r="H37" s="40"/>
      <c r="L37" s="10"/>
      <c r="M37" s="10"/>
    </row>
    <row r="52" spans="1:11" s="5" customFormat="1" ht="31.5" customHeight="1" x14ac:dyDescent="0.3">
      <c r="A52"/>
      <c r="B52"/>
      <c r="C52" s="8"/>
      <c r="D52"/>
      <c r="E52"/>
      <c r="F52" s="7"/>
      <c r="G52" s="6"/>
      <c r="H52" s="6"/>
      <c r="I52"/>
      <c r="J52"/>
      <c r="K52" t="s">
        <v>16</v>
      </c>
    </row>
    <row r="53" spans="1:11" s="5" customFormat="1" ht="31.5" customHeight="1" x14ac:dyDescent="0.3">
      <c r="A53"/>
      <c r="B53"/>
      <c r="C53" s="8"/>
      <c r="D53"/>
      <c r="E53"/>
      <c r="F53" s="7"/>
      <c r="G53" s="6"/>
      <c r="H53" s="6"/>
      <c r="I53"/>
      <c r="J53"/>
      <c r="K53"/>
    </row>
    <row r="54" spans="1:11" s="5" customFormat="1" ht="31.5" customHeight="1" x14ac:dyDescent="0.3">
      <c r="A54"/>
      <c r="B54"/>
      <c r="C54" s="8"/>
      <c r="D54"/>
      <c r="E54"/>
      <c r="F54" s="7"/>
      <c r="G54" s="6"/>
      <c r="H54" s="6"/>
      <c r="I54"/>
      <c r="J54"/>
      <c r="K54"/>
    </row>
    <row r="55" spans="1:11" s="5" customFormat="1" ht="31.5" customHeight="1" x14ac:dyDescent="0.3">
      <c r="A55"/>
      <c r="B55"/>
      <c r="C55" s="8"/>
      <c r="D55"/>
      <c r="E55"/>
      <c r="F55" s="7"/>
      <c r="G55" s="6"/>
      <c r="H55" s="6"/>
      <c r="I55"/>
      <c r="J55"/>
      <c r="K55"/>
    </row>
  </sheetData>
  <autoFilter ref="A8:G37"/>
  <mergeCells count="5">
    <mergeCell ref="A1:G1"/>
    <mergeCell ref="A4:B4"/>
    <mergeCell ref="A5:B5"/>
    <mergeCell ref="A37:B37"/>
    <mergeCell ref="C37:D37"/>
  </mergeCells>
  <phoneticPr fontId="3" type="noConversion"/>
  <printOptions horizontalCentered="1"/>
  <pageMargins left="0.37" right="0.45" top="0.74803149606299213" bottom="0.74803149606299213" header="0.31496062992125984" footer="0.31496062992125984"/>
  <pageSetup paperSize="9" scale="75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="85" zoomScaleNormal="85" zoomScaleSheetLayoutView="100" workbookViewId="0">
      <pane ySplit="8" topLeftCell="A9" activePane="bottomLeft" state="frozen"/>
      <selection pane="bottomLeft" activeCell="C3" sqref="C3"/>
    </sheetView>
  </sheetViews>
  <sheetFormatPr defaultRowHeight="16.5" x14ac:dyDescent="0.3"/>
  <cols>
    <col min="1" max="1" width="6.5" customWidth="1"/>
    <col min="2" max="2" width="12.625" customWidth="1"/>
    <col min="3" max="3" width="55.25" style="8" customWidth="1"/>
    <col min="4" max="4" width="38.625" customWidth="1"/>
    <col min="5" max="5" width="15.625" customWidth="1"/>
    <col min="6" max="6" width="27.125" style="7" customWidth="1"/>
    <col min="7" max="7" width="12" style="6" customWidth="1"/>
    <col min="8" max="8" width="9" style="6"/>
    <col min="9" max="9" width="12.625" bestFit="1" customWidth="1"/>
    <col min="10" max="10" width="9.875" bestFit="1" customWidth="1"/>
    <col min="12" max="13" width="11.625" style="5" bestFit="1" customWidth="1"/>
  </cols>
  <sheetData>
    <row r="1" spans="1:10" ht="37.5" customHeight="1" x14ac:dyDescent="0.3">
      <c r="A1" s="73" t="s">
        <v>81</v>
      </c>
      <c r="B1" s="73"/>
      <c r="C1" s="73"/>
      <c r="D1" s="73"/>
      <c r="E1" s="73"/>
      <c r="F1" s="73"/>
      <c r="G1" s="73"/>
    </row>
    <row r="2" spans="1:10" ht="10.5" customHeight="1" x14ac:dyDescent="0.3">
      <c r="B2" s="48"/>
      <c r="C2" s="35"/>
      <c r="D2" s="48"/>
      <c r="E2" s="48"/>
      <c r="F2" s="34"/>
      <c r="G2" s="48"/>
    </row>
    <row r="3" spans="1:10" ht="26.25" customHeight="1" thickBot="1" x14ac:dyDescent="0.4">
      <c r="A3" s="2" t="s">
        <v>12</v>
      </c>
      <c r="C3" s="25"/>
      <c r="D3" s="1"/>
      <c r="E3" s="1"/>
      <c r="F3" s="24"/>
      <c r="G3" s="23" t="s">
        <v>0</v>
      </c>
    </row>
    <row r="4" spans="1:10" ht="26.25" customHeight="1" thickBot="1" x14ac:dyDescent="0.35">
      <c r="A4" s="74" t="s">
        <v>1</v>
      </c>
      <c r="B4" s="75"/>
      <c r="C4" s="49" t="s">
        <v>7</v>
      </c>
      <c r="D4" s="49" t="s">
        <v>21</v>
      </c>
      <c r="E4" s="49" t="s">
        <v>2</v>
      </c>
      <c r="F4" s="49" t="s">
        <v>20</v>
      </c>
      <c r="G4" s="33" t="s">
        <v>3</v>
      </c>
    </row>
    <row r="5" spans="1:10" ht="26.25" customHeight="1" thickTop="1" thickBot="1" x14ac:dyDescent="0.35">
      <c r="A5" s="81">
        <v>14850000</v>
      </c>
      <c r="B5" s="82"/>
      <c r="C5" s="32">
        <f>E36</f>
        <v>7282913</v>
      </c>
      <c r="D5" s="31">
        <f>SUM('9~11월'!D5,'12~2월'!C5)</f>
        <v>21954613</v>
      </c>
      <c r="E5" s="31">
        <f>A5-D5</f>
        <v>-7104613</v>
      </c>
      <c r="F5" s="30">
        <f>D5/A5*100</f>
        <v>147.84251178451177</v>
      </c>
      <c r="G5" s="29"/>
      <c r="I5" s="52"/>
      <c r="J5" s="11"/>
    </row>
    <row r="6" spans="1:10" ht="15.75" customHeight="1" x14ac:dyDescent="0.3">
      <c r="B6" s="3"/>
      <c r="C6" s="28">
        <v>12068970</v>
      </c>
      <c r="D6" s="3"/>
      <c r="E6" s="3"/>
      <c r="F6" s="27"/>
      <c r="G6" s="26"/>
    </row>
    <row r="7" spans="1:10" ht="22.5" customHeight="1" x14ac:dyDescent="0.35">
      <c r="A7" s="2" t="s">
        <v>10</v>
      </c>
      <c r="C7" s="25"/>
      <c r="D7" s="1"/>
      <c r="E7" s="1"/>
      <c r="F7" s="24"/>
      <c r="G7" s="23" t="s">
        <v>0</v>
      </c>
    </row>
    <row r="8" spans="1:10" ht="22.5" customHeight="1" x14ac:dyDescent="0.3">
      <c r="A8" s="22" t="s">
        <v>11</v>
      </c>
      <c r="B8" s="21" t="s">
        <v>4</v>
      </c>
      <c r="C8" s="21" t="s">
        <v>19</v>
      </c>
      <c r="D8" s="21" t="s">
        <v>9</v>
      </c>
      <c r="E8" s="21" t="s">
        <v>8</v>
      </c>
      <c r="F8" s="21" t="s">
        <v>5</v>
      </c>
      <c r="G8" s="21" t="s">
        <v>6</v>
      </c>
    </row>
    <row r="9" spans="1:10" ht="22.5" customHeight="1" x14ac:dyDescent="0.3">
      <c r="A9" s="17">
        <v>1</v>
      </c>
      <c r="B9" s="36">
        <v>44532</v>
      </c>
      <c r="C9" s="18" t="s">
        <v>85</v>
      </c>
      <c r="D9" s="18" t="s">
        <v>22</v>
      </c>
      <c r="E9" s="41">
        <v>360000</v>
      </c>
      <c r="F9" s="18" t="s">
        <v>24</v>
      </c>
      <c r="G9" s="19" t="s">
        <v>18</v>
      </c>
      <c r="I9" s="11"/>
    </row>
    <row r="10" spans="1:10" ht="22.5" customHeight="1" x14ac:dyDescent="0.3">
      <c r="A10" s="17">
        <v>2</v>
      </c>
      <c r="B10" s="36">
        <v>44533</v>
      </c>
      <c r="C10" s="18" t="s">
        <v>26</v>
      </c>
      <c r="D10" s="18" t="s">
        <v>41</v>
      </c>
      <c r="E10" s="41">
        <v>97793</v>
      </c>
      <c r="F10" s="18" t="s">
        <v>89</v>
      </c>
      <c r="G10" s="19" t="s">
        <v>18</v>
      </c>
      <c r="I10" s="11"/>
    </row>
    <row r="11" spans="1:10" ht="22.5" customHeight="1" x14ac:dyDescent="0.3">
      <c r="A11" s="17">
        <v>3</v>
      </c>
      <c r="B11" s="36">
        <v>44533</v>
      </c>
      <c r="C11" s="18" t="s">
        <v>36</v>
      </c>
      <c r="D11" s="18" t="s">
        <v>87</v>
      </c>
      <c r="E11" s="41">
        <v>360000</v>
      </c>
      <c r="F11" s="18" t="s">
        <v>15</v>
      </c>
      <c r="G11" s="19" t="s">
        <v>18</v>
      </c>
      <c r="I11" s="11"/>
    </row>
    <row r="12" spans="1:10" ht="22.5" customHeight="1" x14ac:dyDescent="0.3">
      <c r="A12" s="17">
        <v>4</v>
      </c>
      <c r="B12" s="36">
        <v>44533</v>
      </c>
      <c r="C12" s="18" t="s">
        <v>86</v>
      </c>
      <c r="D12" s="18" t="s">
        <v>88</v>
      </c>
      <c r="E12" s="41">
        <v>300000</v>
      </c>
      <c r="F12" s="18" t="s">
        <v>90</v>
      </c>
      <c r="G12" s="19" t="s">
        <v>18</v>
      </c>
      <c r="I12" s="11"/>
    </row>
    <row r="13" spans="1:10" ht="22.5" customHeight="1" x14ac:dyDescent="0.3">
      <c r="A13" s="17">
        <v>5</v>
      </c>
      <c r="B13" s="36">
        <v>44537</v>
      </c>
      <c r="C13" s="18" t="s">
        <v>34</v>
      </c>
      <c r="D13" s="18" t="s">
        <v>39</v>
      </c>
      <c r="E13" s="41">
        <v>240000</v>
      </c>
      <c r="F13" s="18" t="s">
        <v>50</v>
      </c>
      <c r="G13" s="19" t="s">
        <v>18</v>
      </c>
      <c r="I13" s="11"/>
    </row>
    <row r="14" spans="1:10" ht="22.5" customHeight="1" x14ac:dyDescent="0.3">
      <c r="A14" s="17">
        <v>6</v>
      </c>
      <c r="B14" s="36">
        <v>44539</v>
      </c>
      <c r="C14" s="18" t="s">
        <v>35</v>
      </c>
      <c r="D14" s="18" t="s">
        <v>40</v>
      </c>
      <c r="E14" s="4">
        <v>240000</v>
      </c>
      <c r="F14" s="20" t="s">
        <v>51</v>
      </c>
      <c r="G14" s="19" t="s">
        <v>18</v>
      </c>
      <c r="I14" s="11"/>
    </row>
    <row r="15" spans="1:10" ht="22.5" customHeight="1" x14ac:dyDescent="0.3">
      <c r="A15" s="17">
        <v>7</v>
      </c>
      <c r="B15" s="16">
        <v>44536</v>
      </c>
      <c r="C15" s="15" t="s">
        <v>36</v>
      </c>
      <c r="D15" s="39" t="s">
        <v>41</v>
      </c>
      <c r="E15" s="42">
        <v>60420</v>
      </c>
      <c r="F15" s="13" t="s">
        <v>52</v>
      </c>
      <c r="G15" s="12" t="s">
        <v>18</v>
      </c>
      <c r="I15" s="11"/>
    </row>
    <row r="16" spans="1:10" ht="22.5" customHeight="1" x14ac:dyDescent="0.3">
      <c r="A16" s="17">
        <v>8</v>
      </c>
      <c r="B16" s="16">
        <v>44536</v>
      </c>
      <c r="C16" s="15" t="s">
        <v>36</v>
      </c>
      <c r="D16" s="39" t="s">
        <v>42</v>
      </c>
      <c r="E16" s="42">
        <v>200000</v>
      </c>
      <c r="F16" s="13" t="s">
        <v>24</v>
      </c>
      <c r="G16" s="12" t="s">
        <v>18</v>
      </c>
      <c r="I16" s="11"/>
    </row>
    <row r="17" spans="1:9" ht="22.5" customHeight="1" x14ac:dyDescent="0.3">
      <c r="A17" s="17">
        <v>9</v>
      </c>
      <c r="B17" s="16">
        <v>44545</v>
      </c>
      <c r="C17" s="15" t="s">
        <v>36</v>
      </c>
      <c r="D17" s="39" t="s">
        <v>43</v>
      </c>
      <c r="E17" s="42">
        <v>200000</v>
      </c>
      <c r="F17" s="13" t="s">
        <v>24</v>
      </c>
      <c r="G17" s="12" t="s">
        <v>18</v>
      </c>
      <c r="I17" s="11"/>
    </row>
    <row r="18" spans="1:9" ht="22.5" customHeight="1" x14ac:dyDescent="0.3">
      <c r="A18" s="17">
        <v>10</v>
      </c>
      <c r="B18" s="16">
        <v>44546</v>
      </c>
      <c r="C18" s="15" t="s">
        <v>37</v>
      </c>
      <c r="D18" s="39" t="s">
        <v>44</v>
      </c>
      <c r="E18" s="42">
        <v>240000</v>
      </c>
      <c r="F18" s="13" t="s">
        <v>15</v>
      </c>
      <c r="G18" s="12" t="s">
        <v>18</v>
      </c>
      <c r="I18" s="11"/>
    </row>
    <row r="19" spans="1:9" ht="22.5" customHeight="1" x14ac:dyDescent="0.3">
      <c r="A19" s="17">
        <v>11</v>
      </c>
      <c r="B19" s="16">
        <v>44546</v>
      </c>
      <c r="C19" s="15" t="s">
        <v>82</v>
      </c>
      <c r="D19" s="39" t="s">
        <v>45</v>
      </c>
      <c r="E19" s="42">
        <v>202170</v>
      </c>
      <c r="F19" s="13" t="s">
        <v>53</v>
      </c>
      <c r="G19" s="12" t="s">
        <v>18</v>
      </c>
      <c r="I19" s="11"/>
    </row>
    <row r="20" spans="1:9" ht="22.5" customHeight="1" x14ac:dyDescent="0.3">
      <c r="A20" s="17">
        <v>12</v>
      </c>
      <c r="B20" s="16">
        <v>44547</v>
      </c>
      <c r="C20" s="15" t="s">
        <v>83</v>
      </c>
      <c r="D20" s="39" t="s">
        <v>46</v>
      </c>
      <c r="E20" s="42">
        <v>475000</v>
      </c>
      <c r="F20" s="13" t="s">
        <v>51</v>
      </c>
      <c r="G20" s="12" t="s">
        <v>18</v>
      </c>
      <c r="I20" s="11"/>
    </row>
    <row r="21" spans="1:9" ht="22.5" customHeight="1" x14ac:dyDescent="0.3">
      <c r="A21" s="17">
        <v>13</v>
      </c>
      <c r="B21" s="16">
        <v>44551</v>
      </c>
      <c r="C21" s="15" t="s">
        <v>36</v>
      </c>
      <c r="D21" s="39" t="s">
        <v>47</v>
      </c>
      <c r="E21" s="42">
        <v>147000</v>
      </c>
      <c r="F21" s="13" t="s">
        <v>54</v>
      </c>
      <c r="G21" s="12" t="s">
        <v>18</v>
      </c>
      <c r="I21" s="11"/>
    </row>
    <row r="22" spans="1:9" ht="22.5" customHeight="1" x14ac:dyDescent="0.3">
      <c r="A22" s="17">
        <v>14</v>
      </c>
      <c r="B22" s="16">
        <v>44559</v>
      </c>
      <c r="C22" s="15" t="s">
        <v>38</v>
      </c>
      <c r="D22" s="39" t="s">
        <v>48</v>
      </c>
      <c r="E22" s="42">
        <v>450000</v>
      </c>
      <c r="F22" s="13" t="s">
        <v>15</v>
      </c>
      <c r="G22" s="12" t="s">
        <v>18</v>
      </c>
      <c r="I22" s="11"/>
    </row>
    <row r="23" spans="1:9" ht="22.5" customHeight="1" x14ac:dyDescent="0.3">
      <c r="A23" s="17">
        <v>15</v>
      </c>
      <c r="B23" s="16">
        <v>44560</v>
      </c>
      <c r="C23" s="15" t="s">
        <v>36</v>
      </c>
      <c r="D23" s="39" t="s">
        <v>49</v>
      </c>
      <c r="E23" s="42">
        <v>106000</v>
      </c>
      <c r="F23" s="13" t="s">
        <v>55</v>
      </c>
      <c r="G23" s="12" t="s">
        <v>18</v>
      </c>
      <c r="I23" s="11"/>
    </row>
    <row r="24" spans="1:9" ht="22.5" customHeight="1" x14ac:dyDescent="0.3">
      <c r="A24" s="17">
        <v>16</v>
      </c>
      <c r="B24" s="43">
        <v>44579</v>
      </c>
      <c r="C24" s="50" t="s">
        <v>56</v>
      </c>
      <c r="D24" s="39" t="s">
        <v>23</v>
      </c>
      <c r="E24" s="42">
        <v>300000</v>
      </c>
      <c r="F24" s="51" t="s">
        <v>15</v>
      </c>
      <c r="G24" s="12" t="s">
        <v>18</v>
      </c>
      <c r="I24" s="11"/>
    </row>
    <row r="25" spans="1:9" ht="22.5" customHeight="1" x14ac:dyDescent="0.3">
      <c r="A25" s="17">
        <v>17</v>
      </c>
      <c r="B25" s="43">
        <v>44581</v>
      </c>
      <c r="C25" s="50" t="s">
        <v>57</v>
      </c>
      <c r="D25" s="39" t="s">
        <v>58</v>
      </c>
      <c r="E25" s="42">
        <v>283530</v>
      </c>
      <c r="F25" s="51" t="s">
        <v>59</v>
      </c>
      <c r="G25" s="12" t="s">
        <v>18</v>
      </c>
      <c r="I25" s="11"/>
    </row>
    <row r="26" spans="1:9" ht="22.5" customHeight="1" x14ac:dyDescent="0.3">
      <c r="A26" s="17">
        <v>18</v>
      </c>
      <c r="B26" s="44">
        <v>44601</v>
      </c>
      <c r="C26" s="15" t="s">
        <v>60</v>
      </c>
      <c r="D26" s="39" t="s">
        <v>69</v>
      </c>
      <c r="E26" s="42">
        <v>448000</v>
      </c>
      <c r="F26" s="13" t="s">
        <v>25</v>
      </c>
      <c r="G26" s="12" t="s">
        <v>18</v>
      </c>
      <c r="I26" s="11"/>
    </row>
    <row r="27" spans="1:9" ht="22.5" customHeight="1" x14ac:dyDescent="0.3">
      <c r="A27" s="17">
        <v>19</v>
      </c>
      <c r="B27" s="47">
        <v>44601</v>
      </c>
      <c r="C27" s="15" t="s">
        <v>61</v>
      </c>
      <c r="D27" s="39" t="s">
        <v>13</v>
      </c>
      <c r="E27" s="42">
        <v>200000</v>
      </c>
      <c r="F27" s="13" t="s">
        <v>78</v>
      </c>
      <c r="G27" s="12" t="s">
        <v>18</v>
      </c>
      <c r="I27" s="11"/>
    </row>
    <row r="28" spans="1:9" ht="22.5" customHeight="1" x14ac:dyDescent="0.3">
      <c r="A28" s="17">
        <v>20</v>
      </c>
      <c r="B28" s="47">
        <v>44603</v>
      </c>
      <c r="C28" s="15" t="s">
        <v>62</v>
      </c>
      <c r="D28" s="39" t="s">
        <v>70</v>
      </c>
      <c r="E28" s="42">
        <v>130000</v>
      </c>
      <c r="F28" s="13" t="s">
        <v>79</v>
      </c>
      <c r="G28" s="12" t="s">
        <v>18</v>
      </c>
      <c r="I28" s="11"/>
    </row>
    <row r="29" spans="1:9" ht="22.5" customHeight="1" x14ac:dyDescent="0.3">
      <c r="A29" s="17">
        <v>21</v>
      </c>
      <c r="B29" s="47">
        <v>44614</v>
      </c>
      <c r="C29" s="15" t="s">
        <v>63</v>
      </c>
      <c r="D29" s="39" t="s">
        <v>71</v>
      </c>
      <c r="E29" s="42">
        <v>448000</v>
      </c>
      <c r="F29" s="13" t="s">
        <v>25</v>
      </c>
      <c r="G29" s="12" t="s">
        <v>18</v>
      </c>
      <c r="I29" s="11"/>
    </row>
    <row r="30" spans="1:9" ht="22.5" customHeight="1" x14ac:dyDescent="0.3">
      <c r="A30" s="17">
        <v>22</v>
      </c>
      <c r="B30" s="47">
        <v>44615</v>
      </c>
      <c r="C30" s="15" t="s">
        <v>64</v>
      </c>
      <c r="D30" s="39" t="s">
        <v>72</v>
      </c>
      <c r="E30" s="42">
        <v>480000</v>
      </c>
      <c r="F30" s="13" t="s">
        <v>15</v>
      </c>
      <c r="G30" s="12" t="s">
        <v>18</v>
      </c>
      <c r="I30" s="11"/>
    </row>
    <row r="31" spans="1:9" ht="22.5" customHeight="1" x14ac:dyDescent="0.3">
      <c r="A31" s="17">
        <v>23</v>
      </c>
      <c r="B31" s="43">
        <v>44615</v>
      </c>
      <c r="C31" s="15" t="s">
        <v>65</v>
      </c>
      <c r="D31" s="39" t="s">
        <v>73</v>
      </c>
      <c r="E31" s="42">
        <v>180000</v>
      </c>
      <c r="F31" s="13" t="s">
        <v>28</v>
      </c>
      <c r="G31" s="12" t="s">
        <v>18</v>
      </c>
      <c r="I31" s="11"/>
    </row>
    <row r="32" spans="1:9" ht="22.5" customHeight="1" x14ac:dyDescent="0.3">
      <c r="A32" s="17">
        <v>24</v>
      </c>
      <c r="B32" s="43">
        <v>44616</v>
      </c>
      <c r="C32" s="15" t="s">
        <v>66</v>
      </c>
      <c r="D32" s="39" t="s">
        <v>74</v>
      </c>
      <c r="E32" s="42">
        <v>425000</v>
      </c>
      <c r="F32" s="13" t="s">
        <v>51</v>
      </c>
      <c r="G32" s="12" t="s">
        <v>18</v>
      </c>
      <c r="I32" s="11"/>
    </row>
    <row r="33" spans="1:13" ht="22.5" customHeight="1" x14ac:dyDescent="0.3">
      <c r="A33" s="17">
        <v>25</v>
      </c>
      <c r="B33" s="43">
        <v>44616</v>
      </c>
      <c r="C33" s="15" t="s">
        <v>30</v>
      </c>
      <c r="D33" s="39" t="s">
        <v>75</v>
      </c>
      <c r="E33" s="42">
        <v>180000</v>
      </c>
      <c r="F33" s="13" t="s">
        <v>51</v>
      </c>
      <c r="G33" s="12" t="s">
        <v>18</v>
      </c>
      <c r="I33" s="11"/>
    </row>
    <row r="34" spans="1:13" ht="22.5" customHeight="1" x14ac:dyDescent="0.3">
      <c r="A34" s="17">
        <v>26</v>
      </c>
      <c r="B34" s="43">
        <v>44616</v>
      </c>
      <c r="C34" s="15" t="s">
        <v>67</v>
      </c>
      <c r="D34" s="39" t="s">
        <v>76</v>
      </c>
      <c r="E34" s="42">
        <v>180000</v>
      </c>
      <c r="F34" s="13" t="s">
        <v>80</v>
      </c>
      <c r="G34" s="12" t="s">
        <v>18</v>
      </c>
      <c r="I34" s="11"/>
    </row>
    <row r="35" spans="1:13" ht="22.5" customHeight="1" x14ac:dyDescent="0.3">
      <c r="A35" s="17">
        <v>27</v>
      </c>
      <c r="B35" s="43">
        <v>44617</v>
      </c>
      <c r="C35" s="15" t="s">
        <v>68</v>
      </c>
      <c r="D35" s="39" t="s">
        <v>77</v>
      </c>
      <c r="E35" s="42">
        <v>350000</v>
      </c>
      <c r="F35" s="13" t="s">
        <v>51</v>
      </c>
      <c r="G35" s="12" t="s">
        <v>18</v>
      </c>
      <c r="I35" s="11"/>
    </row>
    <row r="36" spans="1:13" s="9" customFormat="1" ht="22.5" customHeight="1" x14ac:dyDescent="0.3">
      <c r="A36" s="78" t="s">
        <v>17</v>
      </c>
      <c r="B36" s="78"/>
      <c r="C36" s="79"/>
      <c r="D36" s="80"/>
      <c r="E36" s="54">
        <f>SUM(E9:E35)</f>
        <v>7282913</v>
      </c>
      <c r="F36" s="55"/>
      <c r="G36" s="56"/>
      <c r="H36" s="40"/>
      <c r="L36" s="10"/>
      <c r="M36" s="10"/>
    </row>
    <row r="51" spans="1:11" s="5" customFormat="1" ht="31.5" customHeight="1" x14ac:dyDescent="0.3">
      <c r="A51"/>
      <c r="B51"/>
      <c r="C51" s="8"/>
      <c r="D51"/>
      <c r="E51"/>
      <c r="F51" s="7"/>
      <c r="G51" s="6"/>
      <c r="H51" s="6"/>
      <c r="I51"/>
      <c r="J51"/>
      <c r="K51" t="s">
        <v>16</v>
      </c>
    </row>
    <row r="52" spans="1:11" s="5" customFormat="1" ht="31.5" customHeight="1" x14ac:dyDescent="0.3">
      <c r="A52"/>
      <c r="B52"/>
      <c r="C52" s="8"/>
      <c r="D52"/>
      <c r="E52"/>
      <c r="F52" s="7"/>
      <c r="G52" s="6"/>
      <c r="H52" s="6"/>
      <c r="I52"/>
      <c r="J52"/>
      <c r="K52"/>
    </row>
    <row r="53" spans="1:11" s="5" customFormat="1" ht="31.5" customHeight="1" x14ac:dyDescent="0.3">
      <c r="A53"/>
      <c r="B53"/>
      <c r="C53" s="8"/>
      <c r="D53"/>
      <c r="E53"/>
      <c r="F53" s="7"/>
      <c r="G53" s="6"/>
      <c r="H53" s="6"/>
      <c r="I53"/>
      <c r="J53"/>
      <c r="K53"/>
    </row>
    <row r="54" spans="1:11" s="5" customFormat="1" ht="31.5" customHeight="1" x14ac:dyDescent="0.3">
      <c r="A54"/>
      <c r="B54"/>
      <c r="C54" s="8"/>
      <c r="D54"/>
      <c r="E54"/>
      <c r="F54" s="7"/>
      <c r="G54" s="6"/>
      <c r="H54" s="6"/>
      <c r="I54"/>
      <c r="J54"/>
      <c r="K54"/>
    </row>
  </sheetData>
  <autoFilter ref="A8:G36"/>
  <mergeCells count="5">
    <mergeCell ref="A1:G1"/>
    <mergeCell ref="A4:B4"/>
    <mergeCell ref="A5:B5"/>
    <mergeCell ref="A36:B36"/>
    <mergeCell ref="C36:D36"/>
  </mergeCells>
  <phoneticPr fontId="4" type="noConversion"/>
  <printOptions horizontalCentered="1"/>
  <pageMargins left="0.37" right="0.45" top="0.74803149606299213" bottom="0.74803149606299213" header="0.31496062992125984" footer="0.31496062992125984"/>
  <pageSetup paperSize="9" scale="75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3~5월</vt:lpstr>
      <vt:lpstr>6~8월</vt:lpstr>
      <vt:lpstr>9~11월</vt:lpstr>
      <vt:lpstr>12~2월</vt:lpstr>
      <vt:lpstr>'12~2월'!Print_Area</vt:lpstr>
      <vt:lpstr>'3~5월'!Print_Area</vt:lpstr>
      <vt:lpstr>'6~8월'!Print_Area</vt:lpstr>
      <vt:lpstr>'9~11월'!Print_Area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cbnu</cp:lastModifiedBy>
  <cp:lastPrinted>2017-10-24T08:20:34Z</cp:lastPrinted>
  <dcterms:created xsi:type="dcterms:W3CDTF">2014-08-18T07:55:04Z</dcterms:created>
  <dcterms:modified xsi:type="dcterms:W3CDTF">2022-12-08T05:32:05Z</dcterms:modified>
</cp:coreProperties>
</file>