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01201 서명석\충북대 공과대학(2018.05.01.~2020.06.30.)\폴더새로정리\01_예산 및 지출 업무\00-1_지출관련 업추 추진자료(업추비, 카드내역 등)\01-1_업무추진비 공개 등\업무추진비 집행 내역 공개\2021\"/>
    </mc:Choice>
  </mc:AlternateContent>
  <bookViews>
    <workbookView xWindow="0" yWindow="0" windowWidth="28800" windowHeight="12255"/>
  </bookViews>
  <sheets>
    <sheet name="공과대학(2021년 3월)" sheetId="9" r:id="rId1"/>
  </sheets>
  <definedNames>
    <definedName name="_xlnm._FilterDatabase" localSheetId="0" hidden="1">'공과대학(2021년 3월)'!$A$7:$J$26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9" l="1"/>
  <c r="E27" i="9" l="1"/>
  <c r="I5" i="9"/>
  <c r="G5" i="9" l="1"/>
</calcChain>
</file>

<file path=xl/sharedStrings.xml><?xml version="1.0" encoding="utf-8"?>
<sst xmlns="http://schemas.openxmlformats.org/spreadsheetml/2006/main" count="141" uniqueCount="97">
  <si>
    <t>사용처</t>
  </si>
  <si>
    <t>참석대상</t>
  </si>
  <si>
    <t>사용일자</t>
  </si>
  <si>
    <t>연번</t>
  </si>
  <si>
    <t>합계</t>
    <phoneticPr fontId="5" type="noConversion"/>
  </si>
  <si>
    <t>비  고</t>
    <phoneticPr fontId="5" type="noConversion"/>
  </si>
  <si>
    <t>예산과목</t>
    <phoneticPr fontId="5" type="noConversion"/>
  </si>
  <si>
    <t>사용학과</t>
    <phoneticPr fontId="5" type="noConversion"/>
  </si>
  <si>
    <t>금  액</t>
    <phoneticPr fontId="5" type="noConversion"/>
  </si>
  <si>
    <t>(단위: 원)</t>
    <phoneticPr fontId="5" type="noConversion"/>
  </si>
  <si>
    <t>&lt; 세부사용내역&gt;</t>
    <phoneticPr fontId="5" type="noConversion"/>
  </si>
  <si>
    <t>집행율</t>
    <phoneticPr fontId="5" type="noConversion"/>
  </si>
  <si>
    <t>잔액</t>
    <phoneticPr fontId="5" type="noConversion"/>
  </si>
  <si>
    <t>누적집행액</t>
    <phoneticPr fontId="5" type="noConversion"/>
  </si>
  <si>
    <t>금월집행액</t>
    <phoneticPr fontId="5" type="noConversion"/>
  </si>
  <si>
    <t>연간예산액</t>
    <phoneticPr fontId="5" type="noConversion"/>
  </si>
  <si>
    <t>&lt; 총괄&gt;</t>
    <phoneticPr fontId="5" type="noConversion"/>
  </si>
  <si>
    <t>사용내역</t>
    <phoneticPr fontId="2" type="noConversion"/>
  </si>
  <si>
    <t>(단위: 원, %)</t>
    <phoneticPr fontId="5" type="noConversion"/>
  </si>
  <si>
    <t>안전공학과</t>
    <phoneticPr fontId="2" type="noConversion"/>
  </si>
  <si>
    <t>행정실</t>
    <phoneticPr fontId="2" type="noConversion"/>
  </si>
  <si>
    <t>토목공학부</t>
    <phoneticPr fontId="2" type="noConversion"/>
  </si>
  <si>
    <t>기계공학부</t>
    <phoneticPr fontId="2" type="noConversion"/>
  </si>
  <si>
    <t>화학공학과</t>
    <phoneticPr fontId="2" type="noConversion"/>
  </si>
  <si>
    <t>신소재공학과</t>
    <phoneticPr fontId="2" type="noConversion"/>
  </si>
  <si>
    <t>환경공학과</t>
    <phoneticPr fontId="2" type="noConversion"/>
  </si>
  <si>
    <t>도시공학과</t>
  </si>
  <si>
    <t>관서업무추진비</t>
  </si>
  <si>
    <t>청주우설화</t>
  </si>
  <si>
    <t>행정실</t>
  </si>
  <si>
    <t>화학공학과 교수간담회</t>
  </si>
  <si>
    <t>학과장 외 3명</t>
  </si>
  <si>
    <t>화학공학과</t>
  </si>
  <si>
    <t>안전공학과</t>
  </si>
  <si>
    <t>아키아키</t>
  </si>
  <si>
    <t>학장 외 9명</t>
  </si>
  <si>
    <t>신소재공학과 학과회의</t>
  </si>
  <si>
    <t>학과장 외 6명</t>
  </si>
  <si>
    <t>신소재공학과</t>
  </si>
  <si>
    <t>환경공학과</t>
  </si>
  <si>
    <t>학과장 외 9명</t>
  </si>
  <si>
    <t>공과대학 학과(부)장 회의</t>
  </si>
  <si>
    <t>순남시래기</t>
  </si>
  <si>
    <t>사업추진비</t>
  </si>
  <si>
    <t>건축학과</t>
  </si>
  <si>
    <t>공업화학과</t>
  </si>
  <si>
    <t>신소재공학과 학생회 간담회</t>
  </si>
  <si>
    <t>공업화학과 학생회 간담회</t>
  </si>
  <si>
    <t>명관식당</t>
  </si>
  <si>
    <t>2021년 (3월) 업무추진비 집행 내역</t>
    <phoneticPr fontId="5" type="noConversion"/>
  </si>
  <si>
    <t>2021.3.2.</t>
  </si>
  <si>
    <t>2021학년도 공과대학 현안업무 논의 직원협의회</t>
  </si>
  <si>
    <t>학장 외 14명</t>
  </si>
  <si>
    <t>청주경복궁</t>
  </si>
  <si>
    <t>2021.3.9.</t>
  </si>
  <si>
    <t>학과장 외 7명</t>
  </si>
  <si>
    <t>2021.3.10.</t>
  </si>
  <si>
    <t>건축학과 학과교수 회의</t>
  </si>
  <si>
    <t>우설화 청주점</t>
  </si>
  <si>
    <t>환경공학과 학과회의</t>
  </si>
  <si>
    <t>본도시락 충북대점</t>
  </si>
  <si>
    <t>2021.3.11.</t>
  </si>
  <si>
    <t xml:space="preserve">신임교원 간담회 </t>
  </si>
  <si>
    <t>학장, 부학장, 신임교원 2명</t>
  </si>
  <si>
    <t>2021.3.15.</t>
  </si>
  <si>
    <t>도시공학과 학과 회의</t>
  </si>
  <si>
    <t>충북대학교 생활협동조합</t>
  </si>
  <si>
    <t>2021.3.16.</t>
  </si>
  <si>
    <t>2021.03.18.</t>
  </si>
  <si>
    <t>공과대 교원업적평가 위원회</t>
  </si>
  <si>
    <t>연게소문</t>
  </si>
  <si>
    <t>2021.03.22.</t>
  </si>
  <si>
    <t>학과장 외 8명</t>
  </si>
  <si>
    <t>진가푸드</t>
  </si>
  <si>
    <t>2021.03.23.</t>
  </si>
  <si>
    <t>MOU(세종시설관리공단) 협약 간담회</t>
  </si>
  <si>
    <t>학장 외 3명</t>
  </si>
  <si>
    <t>청주긴자</t>
  </si>
  <si>
    <t>안전공학과 학과회의</t>
  </si>
  <si>
    <t>2021.03.31.</t>
  </si>
  <si>
    <t>공업화학과 학과회의</t>
  </si>
  <si>
    <t>건축학과 신입생 학사설명회</t>
  </si>
  <si>
    <t>학과장 외 31명</t>
  </si>
  <si>
    <t>한솥도시락 충북대중문점</t>
  </si>
  <si>
    <t>학과장 등 20명</t>
  </si>
  <si>
    <t>학과장 등 15명</t>
  </si>
  <si>
    <t>건축학과 건축설계7 캡스톤디자인 크리틱 경비</t>
  </si>
  <si>
    <t>교수 외 42명</t>
  </si>
  <si>
    <t>도시공학과학생회 간담회</t>
  </si>
  <si>
    <t>학과장 외 12명</t>
  </si>
  <si>
    <t>무모한초밥 충북대점</t>
  </si>
  <si>
    <t>2021.03.31.</t>
    <phoneticPr fontId="2" type="noConversion"/>
  </si>
  <si>
    <t>건축공학과 교수회의</t>
    <phoneticPr fontId="2" type="noConversion"/>
  </si>
  <si>
    <t>학과장 외 7명</t>
    <phoneticPr fontId="2" type="noConversion"/>
  </si>
  <si>
    <t>다이닝룸513</t>
    <phoneticPr fontId="2" type="noConversion"/>
  </si>
  <si>
    <t>건축공학과</t>
    <phoneticPr fontId="2" type="noConversion"/>
  </si>
  <si>
    <t>관서업무추진비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</si>
</sst>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_-* #,##0.0_-;\-* #,##0.0_-;_-* &quot;-&quot;_-;_-@_-"/>
  </numFmts>
  <fonts count="1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color theme="1"/>
      <name val="굴림"/>
      <family val="3"/>
      <charset val="129"/>
    </font>
    <font>
      <sz val="11"/>
      <color theme="1"/>
      <name val="굴림"/>
      <family val="3"/>
      <charset val="129"/>
    </font>
    <font>
      <sz val="8"/>
      <name val="맑은 고딕"/>
      <family val="3"/>
      <charset val="129"/>
    </font>
    <font>
      <b/>
      <sz val="11"/>
      <color theme="1"/>
      <name val="굴림"/>
      <family val="3"/>
      <charset val="129"/>
    </font>
    <font>
      <b/>
      <sz val="13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20"/>
      <color theme="1"/>
      <name val="HY견고딕"/>
      <family val="1"/>
      <charset val="129"/>
    </font>
    <font>
      <b/>
      <sz val="12"/>
      <color theme="1"/>
      <name val="굴림"/>
      <family val="3"/>
      <charset val="129"/>
    </font>
    <font>
      <b/>
      <sz val="12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9"/>
      <color theme="1"/>
      <name val="굴림"/>
      <family val="3"/>
      <charset val="129"/>
    </font>
    <font>
      <sz val="9"/>
      <name val="굴림"/>
      <family val="3"/>
      <charset val="129"/>
    </font>
    <font>
      <b/>
      <sz val="10"/>
      <color theme="1"/>
      <name val="굴림"/>
      <family val="3"/>
      <charset val="129"/>
    </font>
    <font>
      <b/>
      <sz val="9"/>
      <color theme="1"/>
      <name val="굴림"/>
      <family val="3"/>
      <charset val="129"/>
    </font>
    <font>
      <b/>
      <sz val="8"/>
      <color theme="1"/>
      <name val="굴림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shrinkToFit="1"/>
    </xf>
    <xf numFmtId="0" fontId="7" fillId="0" borderId="0" xfId="2" applyFont="1" applyBorder="1" applyAlignment="1">
      <alignment vertical="center" shrinkToFit="1"/>
    </xf>
    <xf numFmtId="0" fontId="8" fillId="0" borderId="0" xfId="2" applyFont="1" applyBorder="1" applyAlignment="1">
      <alignment horizontal="right" vertical="center" shrinkToFit="1"/>
    </xf>
    <xf numFmtId="0" fontId="9" fillId="0" borderId="0" xfId="2" applyFont="1" applyBorder="1" applyAlignment="1">
      <alignment horizontal="left"/>
    </xf>
    <xf numFmtId="176" fontId="11" fillId="0" borderId="1" xfId="3" applyNumberFormat="1" applyFont="1" applyBorder="1" applyAlignment="1">
      <alignment horizontal="center" vertical="center" shrinkToFit="1"/>
    </xf>
    <xf numFmtId="0" fontId="7" fillId="3" borderId="7" xfId="2" applyFont="1" applyFill="1" applyBorder="1" applyAlignment="1">
      <alignment horizontal="center" vertical="center" shrinkToFit="1"/>
    </xf>
    <xf numFmtId="0" fontId="6" fillId="3" borderId="12" xfId="1" applyFont="1" applyFill="1" applyBorder="1" applyAlignment="1">
      <alignment horizontal="center" vertical="center" shrinkToFit="1"/>
    </xf>
    <xf numFmtId="0" fontId="6" fillId="3" borderId="13" xfId="2" applyFont="1" applyFill="1" applyBorder="1" applyAlignment="1">
      <alignment horizontal="center" vertical="center" shrinkToFit="1"/>
    </xf>
    <xf numFmtId="0" fontId="6" fillId="3" borderId="14" xfId="2" applyFont="1" applyFill="1" applyBorder="1" applyAlignment="1">
      <alignment horizontal="center" vertical="center" shrinkToFit="1"/>
    </xf>
    <xf numFmtId="0" fontId="4" fillId="2" borderId="0" xfId="0" applyFont="1" applyFill="1">
      <alignment vertical="center"/>
    </xf>
    <xf numFmtId="0" fontId="4" fillId="0" borderId="0" xfId="0" applyFont="1" applyFill="1">
      <alignment vertical="center"/>
    </xf>
    <xf numFmtId="0" fontId="14" fillId="2" borderId="6" xfId="0" applyFont="1" applyFill="1" applyBorder="1" applyAlignment="1">
      <alignment horizontal="left" vertical="center" shrinkToFit="1"/>
    </xf>
    <xf numFmtId="41" fontId="14" fillId="2" borderId="6" xfId="4" applyFont="1" applyFill="1" applyBorder="1" applyAlignment="1">
      <alignment horizontal="center" vertical="center" shrinkToFit="1"/>
    </xf>
    <xf numFmtId="0" fontId="14" fillId="2" borderId="6" xfId="0" applyFont="1" applyFill="1" applyBorder="1" applyAlignment="1">
      <alignment horizontal="center" vertical="center"/>
    </xf>
    <xf numFmtId="0" fontId="6" fillId="3" borderId="15" xfId="2" applyFont="1" applyFill="1" applyBorder="1" applyAlignment="1">
      <alignment horizontal="center" vertical="center" shrinkToFit="1"/>
    </xf>
    <xf numFmtId="0" fontId="15" fillId="2" borderId="6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left" vertical="center" shrinkToFit="1"/>
    </xf>
    <xf numFmtId="0" fontId="14" fillId="2" borderId="17" xfId="0" applyFont="1" applyFill="1" applyBorder="1" applyAlignment="1">
      <alignment horizontal="center" vertical="center" shrinkToFit="1"/>
    </xf>
    <xf numFmtId="41" fontId="14" fillId="2" borderId="17" xfId="4" applyFont="1" applyFill="1" applyBorder="1" applyAlignment="1">
      <alignment horizontal="center" vertical="center" shrinkToFit="1"/>
    </xf>
    <xf numFmtId="0" fontId="15" fillId="2" borderId="17" xfId="0" applyFont="1" applyFill="1" applyBorder="1" applyAlignment="1">
      <alignment horizontal="center" vertical="center" shrinkToFit="1"/>
    </xf>
    <xf numFmtId="0" fontId="14" fillId="2" borderId="18" xfId="0" applyFont="1" applyFill="1" applyBorder="1" applyAlignment="1">
      <alignment horizontal="center" vertical="center" shrinkToFit="1"/>
    </xf>
    <xf numFmtId="41" fontId="15" fillId="2" borderId="17" xfId="4" applyFont="1" applyFill="1" applyBorder="1" applyAlignment="1">
      <alignment horizontal="center" vertical="center" shrinkToFit="1"/>
    </xf>
    <xf numFmtId="0" fontId="14" fillId="2" borderId="6" xfId="0" applyFont="1" applyFill="1" applyBorder="1" applyAlignment="1">
      <alignment horizontal="center" vertical="center" shrinkToFit="1"/>
    </xf>
    <xf numFmtId="0" fontId="14" fillId="0" borderId="17" xfId="0" applyFont="1" applyFill="1" applyBorder="1" applyAlignment="1">
      <alignment horizontal="center" vertical="center" shrinkToFit="1"/>
    </xf>
    <xf numFmtId="0" fontId="10" fillId="0" borderId="0" xfId="2" applyFont="1" applyBorder="1" applyAlignment="1">
      <alignment horizontal="center" vertical="center" shrinkToFit="1"/>
    </xf>
    <xf numFmtId="0" fontId="7" fillId="0" borderId="0" xfId="2" applyFont="1" applyBorder="1" applyAlignment="1">
      <alignment horizontal="right" vertical="center" shrinkToFit="1"/>
    </xf>
    <xf numFmtId="0" fontId="9" fillId="3" borderId="9" xfId="2" applyFont="1" applyFill="1" applyBorder="1" applyAlignment="1">
      <alignment horizontal="center"/>
    </xf>
    <xf numFmtId="0" fontId="9" fillId="3" borderId="8" xfId="2" applyFont="1" applyFill="1" applyBorder="1" applyAlignment="1">
      <alignment horizontal="center"/>
    </xf>
    <xf numFmtId="0" fontId="12" fillId="3" borderId="8" xfId="2" applyFont="1" applyFill="1" applyBorder="1" applyAlignment="1">
      <alignment horizontal="center" vertical="center" shrinkToFit="1"/>
    </xf>
    <xf numFmtId="0" fontId="7" fillId="3" borderId="8" xfId="2" applyFont="1" applyFill="1" applyBorder="1" applyAlignment="1">
      <alignment horizontal="center" vertical="center" shrinkToFit="1"/>
    </xf>
    <xf numFmtId="41" fontId="11" fillId="0" borderId="5" xfId="3" applyFont="1" applyBorder="1" applyAlignment="1">
      <alignment horizontal="center" vertical="center" shrinkToFit="1"/>
    </xf>
    <xf numFmtId="41" fontId="11" fillId="0" borderId="11" xfId="3" applyFont="1" applyBorder="1" applyAlignment="1">
      <alignment horizontal="center" vertical="center" shrinkToFit="1"/>
    </xf>
    <xf numFmtId="41" fontId="11" fillId="0" borderId="2" xfId="3" applyFont="1" applyBorder="1" applyAlignment="1">
      <alignment horizontal="center" vertical="center" shrinkToFit="1"/>
    </xf>
    <xf numFmtId="41" fontId="11" fillId="0" borderId="4" xfId="3" applyFont="1" applyBorder="1" applyAlignment="1">
      <alignment horizontal="center" vertical="center" shrinkToFit="1"/>
    </xf>
    <xf numFmtId="41" fontId="11" fillId="0" borderId="3" xfId="3" applyFont="1" applyBorder="1" applyAlignment="1">
      <alignment horizontal="center" vertical="center" shrinkToFit="1"/>
    </xf>
    <xf numFmtId="0" fontId="7" fillId="0" borderId="10" xfId="2" applyFont="1" applyBorder="1" applyAlignment="1">
      <alignment horizontal="right" vertical="center" shrinkToFit="1"/>
    </xf>
    <xf numFmtId="0" fontId="14" fillId="0" borderId="0" xfId="0" applyFont="1" applyFill="1" applyAlignment="1">
      <alignment horizontal="center" vertical="center"/>
    </xf>
    <xf numFmtId="0" fontId="14" fillId="0" borderId="18" xfId="0" applyFont="1" applyFill="1" applyBorder="1" applyAlignment="1">
      <alignment horizontal="center" vertical="center" shrinkToFit="1"/>
    </xf>
    <xf numFmtId="0" fontId="14" fillId="0" borderId="16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left" vertical="center" shrinkToFit="1"/>
    </xf>
    <xf numFmtId="41" fontId="14" fillId="0" borderId="17" xfId="4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 shrinkToFit="1"/>
    </xf>
    <xf numFmtId="0" fontId="16" fillId="4" borderId="5" xfId="0" applyFont="1" applyFill="1" applyBorder="1" applyAlignment="1">
      <alignment horizontal="center" vertical="center" shrinkToFit="1"/>
    </xf>
    <xf numFmtId="0" fontId="16" fillId="4" borderId="3" xfId="0" applyFont="1" applyFill="1" applyBorder="1" applyAlignment="1">
      <alignment horizontal="center" vertical="center" shrinkToFit="1"/>
    </xf>
    <xf numFmtId="0" fontId="16" fillId="4" borderId="2" xfId="0" applyFont="1" applyFill="1" applyBorder="1" applyAlignment="1">
      <alignment horizontal="center" vertical="center" shrinkToFit="1"/>
    </xf>
    <xf numFmtId="0" fontId="17" fillId="4" borderId="2" xfId="0" applyFont="1" applyFill="1" applyBorder="1" applyAlignment="1">
      <alignment horizontal="center" vertical="center" shrinkToFit="1"/>
    </xf>
    <xf numFmtId="41" fontId="16" fillId="4" borderId="2" xfId="4" applyFont="1" applyFill="1" applyBorder="1">
      <alignment vertical="center"/>
    </xf>
    <xf numFmtId="0" fontId="16" fillId="4" borderId="2" xfId="0" applyFont="1" applyFill="1" applyBorder="1" applyAlignment="1">
      <alignment vertical="center" shrinkToFit="1"/>
    </xf>
    <xf numFmtId="0" fontId="16" fillId="4" borderId="2" xfId="0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/>
    </xf>
    <xf numFmtId="0" fontId="6" fillId="4" borderId="2" xfId="0" applyFont="1" applyFill="1" applyBorder="1">
      <alignment vertical="center"/>
    </xf>
  </cellXfs>
  <cellStyles count="5">
    <cellStyle name="쉼표 [0]" xfId="4" builtinId="6"/>
    <cellStyle name="쉼표 [0] 2" xfId="3"/>
    <cellStyle name="표준" xfId="0" builtinId="0"/>
    <cellStyle name="표준 2" xfId="1"/>
    <cellStyle name="표준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J27"/>
  <sheetViews>
    <sheetView tabSelected="1" zoomScaleNormal="100" workbookViewId="0">
      <selection activeCell="H11" sqref="H11"/>
    </sheetView>
  </sheetViews>
  <sheetFormatPr defaultRowHeight="16.5" x14ac:dyDescent="0.3"/>
  <cols>
    <col min="1" max="1" width="5.25" style="1" customWidth="1"/>
    <col min="2" max="2" width="10.875" style="1" customWidth="1"/>
    <col min="3" max="3" width="31.75" style="1" customWidth="1"/>
    <col min="4" max="4" width="17.125" style="1" customWidth="1"/>
    <col min="5" max="5" width="13" style="1" bestFit="1" customWidth="1"/>
    <col min="6" max="6" width="15.625" style="3" customWidth="1"/>
    <col min="7" max="7" width="11.5" style="1" customWidth="1"/>
    <col min="8" max="8" width="12.25" style="2" customWidth="1"/>
    <col min="9" max="9" width="15.625" style="1" customWidth="1"/>
    <col min="10" max="10" width="0" style="1" hidden="1" customWidth="1"/>
    <col min="11" max="16384" width="9" style="1"/>
  </cols>
  <sheetData>
    <row r="2" spans="1:10" ht="25.5" x14ac:dyDescent="0.3">
      <c r="A2" s="28" t="s">
        <v>49</v>
      </c>
      <c r="B2" s="28"/>
      <c r="C2" s="28"/>
      <c r="D2" s="28"/>
      <c r="E2" s="28"/>
      <c r="F2" s="28"/>
      <c r="G2" s="28"/>
      <c r="H2" s="28"/>
      <c r="I2" s="28"/>
    </row>
    <row r="3" spans="1:10" ht="21" thickBot="1" x14ac:dyDescent="0.4">
      <c r="A3" s="6" t="s">
        <v>16</v>
      </c>
      <c r="B3" s="6"/>
      <c r="C3" s="6"/>
      <c r="D3" s="6"/>
      <c r="E3" s="5"/>
      <c r="F3" s="4"/>
      <c r="G3" s="4"/>
      <c r="H3" s="29" t="s">
        <v>18</v>
      </c>
      <c r="I3" s="29"/>
    </row>
    <row r="4" spans="1:10" ht="20.25" x14ac:dyDescent="0.35">
      <c r="A4" s="30" t="s">
        <v>15</v>
      </c>
      <c r="B4" s="31"/>
      <c r="C4" s="31" t="s">
        <v>14</v>
      </c>
      <c r="D4" s="31"/>
      <c r="E4" s="32" t="s">
        <v>13</v>
      </c>
      <c r="F4" s="32"/>
      <c r="G4" s="33" t="s">
        <v>12</v>
      </c>
      <c r="H4" s="33"/>
      <c r="I4" s="8" t="s">
        <v>11</v>
      </c>
    </row>
    <row r="5" spans="1:10" ht="17.25" thickBot="1" x14ac:dyDescent="0.35">
      <c r="A5" s="34">
        <v>96100000</v>
      </c>
      <c r="B5" s="35"/>
      <c r="C5" s="36">
        <f>E27</f>
        <v>3167600</v>
      </c>
      <c r="D5" s="36"/>
      <c r="E5" s="37">
        <v>3167600</v>
      </c>
      <c r="F5" s="38"/>
      <c r="G5" s="36">
        <f>A5-E5</f>
        <v>92932400</v>
      </c>
      <c r="H5" s="36"/>
      <c r="I5" s="7">
        <f>E5/A5*100</f>
        <v>3.2961498439125907</v>
      </c>
    </row>
    <row r="6" spans="1:10" ht="21" thickBot="1" x14ac:dyDescent="0.4">
      <c r="A6" s="6" t="s">
        <v>10</v>
      </c>
      <c r="B6" s="6"/>
      <c r="C6" s="6"/>
      <c r="D6" s="6"/>
      <c r="E6" s="5"/>
      <c r="F6" s="4"/>
      <c r="G6" s="4"/>
      <c r="H6" s="39" t="s">
        <v>9</v>
      </c>
      <c r="I6" s="39"/>
    </row>
    <row r="7" spans="1:10" ht="30.75" customHeight="1" thickBot="1" x14ac:dyDescent="0.35">
      <c r="A7" s="9" t="s">
        <v>3</v>
      </c>
      <c r="B7" s="10" t="s">
        <v>2</v>
      </c>
      <c r="C7" s="11" t="s">
        <v>17</v>
      </c>
      <c r="D7" s="10" t="s">
        <v>1</v>
      </c>
      <c r="E7" s="10" t="s">
        <v>8</v>
      </c>
      <c r="F7" s="10" t="s">
        <v>0</v>
      </c>
      <c r="G7" s="10" t="s">
        <v>7</v>
      </c>
      <c r="H7" s="10" t="s">
        <v>6</v>
      </c>
      <c r="I7" s="17" t="s">
        <v>5</v>
      </c>
    </row>
    <row r="8" spans="1:10" s="12" customFormat="1" ht="27.75" customHeight="1" x14ac:dyDescent="0.3">
      <c r="A8" s="24">
        <v>1</v>
      </c>
      <c r="B8" s="19" t="s">
        <v>50</v>
      </c>
      <c r="C8" s="20" t="s">
        <v>51</v>
      </c>
      <c r="D8" s="21" t="s">
        <v>52</v>
      </c>
      <c r="E8" s="22">
        <v>345000</v>
      </c>
      <c r="F8" s="21" t="s">
        <v>53</v>
      </c>
      <c r="G8" s="23" t="s">
        <v>29</v>
      </c>
      <c r="H8" s="23" t="s">
        <v>27</v>
      </c>
      <c r="I8" s="16"/>
    </row>
    <row r="9" spans="1:10" s="12" customFormat="1" ht="27.75" customHeight="1" x14ac:dyDescent="0.3">
      <c r="A9" s="24">
        <v>2</v>
      </c>
      <c r="B9" s="19" t="s">
        <v>54</v>
      </c>
      <c r="C9" s="20" t="s">
        <v>30</v>
      </c>
      <c r="D9" s="21" t="s">
        <v>55</v>
      </c>
      <c r="E9" s="22">
        <v>108000</v>
      </c>
      <c r="F9" s="21" t="s">
        <v>48</v>
      </c>
      <c r="G9" s="23" t="s">
        <v>32</v>
      </c>
      <c r="H9" s="23" t="s">
        <v>27</v>
      </c>
      <c r="I9" s="16"/>
      <c r="J9" s="12" t="s">
        <v>20</v>
      </c>
    </row>
    <row r="10" spans="1:10" s="12" customFormat="1" ht="27.75" customHeight="1" x14ac:dyDescent="0.3">
      <c r="A10" s="24">
        <v>5</v>
      </c>
      <c r="B10" s="16" t="s">
        <v>56</v>
      </c>
      <c r="C10" s="14" t="s">
        <v>57</v>
      </c>
      <c r="D10" s="26" t="s">
        <v>40</v>
      </c>
      <c r="E10" s="15">
        <v>126000</v>
      </c>
      <c r="F10" s="26" t="s">
        <v>58</v>
      </c>
      <c r="G10" s="26" t="s">
        <v>44</v>
      </c>
      <c r="H10" s="23" t="s">
        <v>27</v>
      </c>
      <c r="I10" s="16"/>
      <c r="J10" s="12" t="s">
        <v>21</v>
      </c>
    </row>
    <row r="11" spans="1:10" s="12" customFormat="1" ht="27.75" customHeight="1" x14ac:dyDescent="0.3">
      <c r="A11" s="24">
        <v>6</v>
      </c>
      <c r="B11" s="19" t="s">
        <v>56</v>
      </c>
      <c r="C11" s="20" t="s">
        <v>59</v>
      </c>
      <c r="D11" s="21" t="s">
        <v>55</v>
      </c>
      <c r="E11" s="22">
        <v>102600</v>
      </c>
      <c r="F11" s="21" t="s">
        <v>60</v>
      </c>
      <c r="G11" s="21" t="s">
        <v>39</v>
      </c>
      <c r="H11" s="21" t="s">
        <v>27</v>
      </c>
      <c r="I11" s="16"/>
      <c r="J11" s="12" t="s">
        <v>22</v>
      </c>
    </row>
    <row r="12" spans="1:10" s="13" customFormat="1" ht="27.75" customHeight="1" x14ac:dyDescent="0.3">
      <c r="A12" s="24">
        <v>8</v>
      </c>
      <c r="B12" s="19" t="s">
        <v>61</v>
      </c>
      <c r="C12" s="20" t="s">
        <v>36</v>
      </c>
      <c r="D12" s="21" t="s">
        <v>40</v>
      </c>
      <c r="E12" s="22">
        <v>168000</v>
      </c>
      <c r="F12" s="21" t="s">
        <v>60</v>
      </c>
      <c r="G12" s="21" t="s">
        <v>38</v>
      </c>
      <c r="H12" s="21" t="s">
        <v>27</v>
      </c>
      <c r="I12" s="16"/>
      <c r="J12" s="13" t="s">
        <v>23</v>
      </c>
    </row>
    <row r="13" spans="1:10" s="13" customFormat="1" ht="27.75" customHeight="1" x14ac:dyDescent="0.3">
      <c r="A13" s="24">
        <v>9</v>
      </c>
      <c r="B13" s="19" t="s">
        <v>61</v>
      </c>
      <c r="C13" s="20" t="s">
        <v>62</v>
      </c>
      <c r="D13" s="21" t="s">
        <v>63</v>
      </c>
      <c r="E13" s="22">
        <v>115000</v>
      </c>
      <c r="F13" s="21" t="s">
        <v>28</v>
      </c>
      <c r="G13" s="21" t="s">
        <v>29</v>
      </c>
      <c r="H13" s="21" t="s">
        <v>27</v>
      </c>
      <c r="I13" s="16"/>
      <c r="J13" s="13" t="s">
        <v>24</v>
      </c>
    </row>
    <row r="14" spans="1:10" s="13" customFormat="1" ht="27.75" customHeight="1" x14ac:dyDescent="0.3">
      <c r="A14" s="24">
        <v>10</v>
      </c>
      <c r="B14" s="19" t="s">
        <v>64</v>
      </c>
      <c r="C14" s="20" t="s">
        <v>65</v>
      </c>
      <c r="D14" s="21" t="s">
        <v>37</v>
      </c>
      <c r="E14" s="22">
        <v>89600</v>
      </c>
      <c r="F14" s="21" t="s">
        <v>66</v>
      </c>
      <c r="G14" s="21" t="s">
        <v>26</v>
      </c>
      <c r="H14" s="21" t="s">
        <v>27</v>
      </c>
      <c r="I14" s="18"/>
      <c r="J14" s="13" t="s">
        <v>19</v>
      </c>
    </row>
    <row r="15" spans="1:10" s="13" customFormat="1" ht="27.75" customHeight="1" x14ac:dyDescent="0.3">
      <c r="A15" s="24">
        <v>11</v>
      </c>
      <c r="B15" s="19" t="s">
        <v>67</v>
      </c>
      <c r="C15" s="20" t="s">
        <v>41</v>
      </c>
      <c r="D15" s="21" t="s">
        <v>52</v>
      </c>
      <c r="E15" s="22">
        <v>200000</v>
      </c>
      <c r="F15" s="21" t="s">
        <v>42</v>
      </c>
      <c r="G15" s="21" t="s">
        <v>29</v>
      </c>
      <c r="H15" s="21" t="s">
        <v>27</v>
      </c>
      <c r="I15" s="16"/>
      <c r="J15" s="13" t="s">
        <v>25</v>
      </c>
    </row>
    <row r="16" spans="1:10" s="13" customFormat="1" ht="27.75" customHeight="1" x14ac:dyDescent="0.3">
      <c r="A16" s="24">
        <v>15</v>
      </c>
      <c r="B16" s="19" t="s">
        <v>68</v>
      </c>
      <c r="C16" s="20" t="s">
        <v>69</v>
      </c>
      <c r="D16" s="21" t="s">
        <v>35</v>
      </c>
      <c r="E16" s="22">
        <v>182000</v>
      </c>
      <c r="F16" s="21" t="s">
        <v>70</v>
      </c>
      <c r="G16" s="21" t="s">
        <v>29</v>
      </c>
      <c r="H16" s="21" t="s">
        <v>27</v>
      </c>
      <c r="I16" s="16"/>
    </row>
    <row r="17" spans="1:9" s="13" customFormat="1" ht="27.75" customHeight="1" x14ac:dyDescent="0.3">
      <c r="A17" s="24">
        <v>17</v>
      </c>
      <c r="B17" s="19" t="s">
        <v>71</v>
      </c>
      <c r="C17" s="20" t="s">
        <v>59</v>
      </c>
      <c r="D17" s="21" t="s">
        <v>72</v>
      </c>
      <c r="E17" s="22">
        <v>94500</v>
      </c>
      <c r="F17" s="21" t="s">
        <v>73</v>
      </c>
      <c r="G17" s="21" t="s">
        <v>39</v>
      </c>
      <c r="H17" s="21" t="s">
        <v>27</v>
      </c>
      <c r="I17" s="16"/>
    </row>
    <row r="18" spans="1:9" s="13" customFormat="1" ht="27.75" customHeight="1" x14ac:dyDescent="0.3">
      <c r="A18" s="24">
        <v>18</v>
      </c>
      <c r="B18" s="19" t="s">
        <v>74</v>
      </c>
      <c r="C18" s="20" t="s">
        <v>75</v>
      </c>
      <c r="D18" s="21" t="s">
        <v>76</v>
      </c>
      <c r="E18" s="22">
        <v>120000</v>
      </c>
      <c r="F18" s="21" t="s">
        <v>77</v>
      </c>
      <c r="G18" s="21" t="s">
        <v>29</v>
      </c>
      <c r="H18" s="21" t="s">
        <v>27</v>
      </c>
      <c r="I18" s="16"/>
    </row>
    <row r="19" spans="1:9" s="13" customFormat="1" ht="27.75" customHeight="1" x14ac:dyDescent="0.3">
      <c r="A19" s="24">
        <v>19</v>
      </c>
      <c r="B19" s="19" t="s">
        <v>74</v>
      </c>
      <c r="C19" s="20" t="s">
        <v>78</v>
      </c>
      <c r="D19" s="21" t="s">
        <v>31</v>
      </c>
      <c r="E19" s="22">
        <v>76000</v>
      </c>
      <c r="F19" s="21" t="s">
        <v>77</v>
      </c>
      <c r="G19" s="21" t="s">
        <v>33</v>
      </c>
      <c r="H19" s="21" t="s">
        <v>27</v>
      </c>
      <c r="I19" s="16"/>
    </row>
    <row r="20" spans="1:9" s="13" customFormat="1" ht="27.75" customHeight="1" x14ac:dyDescent="0.3">
      <c r="A20" s="24">
        <v>21</v>
      </c>
      <c r="B20" s="19" t="s">
        <v>79</v>
      </c>
      <c r="C20" s="20" t="s">
        <v>80</v>
      </c>
      <c r="D20" s="21" t="s">
        <v>72</v>
      </c>
      <c r="E20" s="25">
        <v>175000</v>
      </c>
      <c r="F20" s="23" t="s">
        <v>70</v>
      </c>
      <c r="G20" s="23" t="s">
        <v>45</v>
      </c>
      <c r="H20" s="21" t="s">
        <v>27</v>
      </c>
      <c r="I20" s="16"/>
    </row>
    <row r="21" spans="1:9" s="13" customFormat="1" ht="27.75" customHeight="1" x14ac:dyDescent="0.3">
      <c r="A21" s="41">
        <v>22</v>
      </c>
      <c r="B21" s="42" t="s">
        <v>91</v>
      </c>
      <c r="C21" s="43" t="s">
        <v>92</v>
      </c>
      <c r="D21" s="27" t="s">
        <v>93</v>
      </c>
      <c r="E21" s="44">
        <v>180000</v>
      </c>
      <c r="F21" s="27" t="s">
        <v>94</v>
      </c>
      <c r="G21" s="40" t="s">
        <v>95</v>
      </c>
      <c r="H21" s="27" t="s">
        <v>96</v>
      </c>
      <c r="I21" s="45"/>
    </row>
    <row r="22" spans="1:9" s="13" customFormat="1" ht="27.75" customHeight="1" x14ac:dyDescent="0.3">
      <c r="A22" s="26">
        <v>4</v>
      </c>
      <c r="B22" s="16" t="s">
        <v>56</v>
      </c>
      <c r="C22" s="14" t="s">
        <v>81</v>
      </c>
      <c r="D22" s="26" t="s">
        <v>82</v>
      </c>
      <c r="E22" s="15">
        <v>302000</v>
      </c>
      <c r="F22" s="26" t="s">
        <v>83</v>
      </c>
      <c r="G22" s="26" t="s">
        <v>44</v>
      </c>
      <c r="H22" s="26" t="s">
        <v>43</v>
      </c>
      <c r="I22" s="16"/>
    </row>
    <row r="23" spans="1:9" s="13" customFormat="1" ht="27.75" customHeight="1" x14ac:dyDescent="0.3">
      <c r="A23" s="26">
        <v>12</v>
      </c>
      <c r="B23" s="16" t="s">
        <v>67</v>
      </c>
      <c r="C23" s="14" t="s">
        <v>47</v>
      </c>
      <c r="D23" s="26" t="s">
        <v>84</v>
      </c>
      <c r="E23" s="15">
        <v>250000</v>
      </c>
      <c r="F23" s="26" t="s">
        <v>83</v>
      </c>
      <c r="G23" s="26" t="s">
        <v>45</v>
      </c>
      <c r="H23" s="26" t="s">
        <v>43</v>
      </c>
      <c r="I23" s="16"/>
    </row>
    <row r="24" spans="1:9" s="13" customFormat="1" ht="27.75" customHeight="1" x14ac:dyDescent="0.3">
      <c r="A24" s="26">
        <v>13</v>
      </c>
      <c r="B24" s="16" t="s">
        <v>67</v>
      </c>
      <c r="C24" s="14" t="s">
        <v>46</v>
      </c>
      <c r="D24" s="26" t="s">
        <v>85</v>
      </c>
      <c r="E24" s="15">
        <v>200000</v>
      </c>
      <c r="F24" s="26" t="s">
        <v>34</v>
      </c>
      <c r="G24" s="26" t="s">
        <v>38</v>
      </c>
      <c r="H24" s="26" t="s">
        <v>43</v>
      </c>
      <c r="I24" s="16"/>
    </row>
    <row r="25" spans="1:9" s="13" customFormat="1" ht="27.75" customHeight="1" x14ac:dyDescent="0.3">
      <c r="A25" s="26">
        <v>16</v>
      </c>
      <c r="B25" s="16" t="s">
        <v>68</v>
      </c>
      <c r="C25" s="14" t="s">
        <v>86</v>
      </c>
      <c r="D25" s="26" t="s">
        <v>87</v>
      </c>
      <c r="E25" s="15">
        <v>181000</v>
      </c>
      <c r="F25" s="26" t="s">
        <v>83</v>
      </c>
      <c r="G25" s="26" t="s">
        <v>44</v>
      </c>
      <c r="H25" s="26" t="s">
        <v>43</v>
      </c>
      <c r="I25" s="16"/>
    </row>
    <row r="26" spans="1:9" s="13" customFormat="1" ht="27.75" customHeight="1" x14ac:dyDescent="0.3">
      <c r="A26" s="26">
        <v>20</v>
      </c>
      <c r="B26" s="16" t="s">
        <v>74</v>
      </c>
      <c r="C26" s="14" t="s">
        <v>88</v>
      </c>
      <c r="D26" s="26" t="s">
        <v>89</v>
      </c>
      <c r="E26" s="15">
        <v>152900</v>
      </c>
      <c r="F26" s="26" t="s">
        <v>90</v>
      </c>
      <c r="G26" s="26" t="s">
        <v>26</v>
      </c>
      <c r="H26" s="46" t="s">
        <v>43</v>
      </c>
      <c r="I26" s="16"/>
    </row>
    <row r="27" spans="1:9" s="13" customFormat="1" ht="27.75" customHeight="1" thickBot="1" x14ac:dyDescent="0.35">
      <c r="A27" s="47" t="s">
        <v>4</v>
      </c>
      <c r="B27" s="48"/>
      <c r="C27" s="49"/>
      <c r="D27" s="50"/>
      <c r="E27" s="51">
        <f>SUM(E8:E26)</f>
        <v>3167600</v>
      </c>
      <c r="F27" s="52"/>
      <c r="G27" s="53"/>
      <c r="H27" s="54"/>
      <c r="I27" s="55"/>
    </row>
  </sheetData>
  <autoFilter ref="A7:J26"/>
  <mergeCells count="12">
    <mergeCell ref="A27:B27"/>
    <mergeCell ref="A2:I2"/>
    <mergeCell ref="H3:I3"/>
    <mergeCell ref="A4:B4"/>
    <mergeCell ref="C4:D4"/>
    <mergeCell ref="E4:F4"/>
    <mergeCell ref="G4:H4"/>
    <mergeCell ref="A5:B5"/>
    <mergeCell ref="C5:D5"/>
    <mergeCell ref="E5:F5"/>
    <mergeCell ref="G5:H5"/>
    <mergeCell ref="H6:I6"/>
  </mergeCells>
  <phoneticPr fontId="2" type="noConversion"/>
  <dataValidations count="3">
    <dataValidation type="list" allowBlank="1" showInputMessage="1" showErrorMessage="1" sqref="I8:I26">
      <formula1>"공1, 공2, 공3, 공4"</formula1>
    </dataValidation>
    <dataValidation type="list" allowBlank="1" showInputMessage="1" showErrorMessage="1" sqref="G8:G9 G11:G19">
      <formula1>$K$5:$K$14</formula1>
    </dataValidation>
    <dataValidation type="list" allowBlank="1" showInputMessage="1" showErrorMessage="1" sqref="G20 G22:G26">
      <formula1>$K$5:$K$18</formula1>
    </dataValidation>
  </dataValidations>
  <pageMargins left="0.7" right="0.7" top="0.75" bottom="0.75" header="0.3" footer="0.3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공과대학(2021년 3월)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cbnu</dc:creator>
  <cp:lastModifiedBy>cbnu</cp:lastModifiedBy>
  <cp:lastPrinted>2018-08-02T01:43:09Z</cp:lastPrinted>
  <dcterms:created xsi:type="dcterms:W3CDTF">2018-02-01T04:42:25Z</dcterms:created>
  <dcterms:modified xsi:type="dcterms:W3CDTF">2021-04-02T07:52:27Z</dcterms:modified>
</cp:coreProperties>
</file>